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T:\☆R1年度補正・ものづくり\03 公募関係\公募要領（一般型16次締切）\"/>
    </mc:Choice>
  </mc:AlternateContent>
  <xr:revisionPtr revIDLastSave="0" documentId="13_ncr:1_{069BC199-B337-4C94-80B8-7A1FB1E98B02}" xr6:coauthVersionLast="47" xr6:coauthVersionMax="47" xr10:uidLastSave="{00000000-0000-0000-0000-000000000000}"/>
  <bookViews>
    <workbookView xWindow="-120" yWindow="-120" windowWidth="20730" windowHeight="11160" xr2:uid="{83C13399-2A94-46A9-9E82-D8C35EB0F407}"/>
  </bookViews>
  <sheets>
    <sheet name="様式の選択" sheetId="6" r:id="rId1"/>
    <sheet name="様式2-1" sheetId="1" r:id="rId2"/>
    <sheet name="様式2-2" sheetId="5" r:id="rId3"/>
    <sheet name="【参考】自動計算なし様式2-1" sheetId="7" r:id="rId4"/>
    <sheet name="【参考】自動計算なし様式2-2" sheetId="8" r:id="rId5"/>
    <sheet name="プルダウンリスト" sheetId="2" state="hidden" r:id="rId6"/>
  </sheets>
  <definedNames>
    <definedName name="minpay">プルダウンリスト!$B$4:$E$50</definedName>
    <definedName name="_xlnm.Print_Area" localSheetId="3">'【参考】自動計算なし様式2-1'!$B$1:$P$41</definedName>
    <definedName name="_xlnm.Print_Area" localSheetId="4">'【参考】自動計算なし様式2-2'!$B$1:$P$28</definedName>
    <definedName name="_xlnm.Print_Area" localSheetId="1">'様式2-1'!$B$29:$P$69</definedName>
    <definedName name="_xlnm.Print_Area" localSheetId="2">'様式2-2'!$B$14:$P$42</definedName>
    <definedName name="_xlnm.Print_Area" localSheetId="0">様式の選択!$A$2:$Q$35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8" i="1" l="1"/>
  <c r="M50" i="1"/>
  <c r="M51" i="1"/>
  <c r="C45" i="1"/>
  <c r="W13" i="1"/>
  <c r="E26" i="1" s="1"/>
  <c r="U16" i="1"/>
  <c r="S11" i="1"/>
  <c r="F51" i="1" l="1"/>
  <c r="B3" i="5"/>
  <c r="B3" i="1"/>
  <c r="V1" i="1"/>
  <c r="V1" i="5"/>
  <c r="N24" i="7"/>
  <c r="S24" i="1"/>
  <c r="S23" i="1"/>
  <c r="G25" i="1" l="1"/>
  <c r="F50" i="1" s="1"/>
  <c r="H26" i="5"/>
  <c r="W10" i="5"/>
  <c r="L26" i="5" s="1"/>
  <c r="M41" i="1" l="1"/>
  <c r="Y26" i="1" l="1"/>
  <c r="N52" i="1" s="1"/>
  <c r="W15" i="1" l="1"/>
  <c r="S27" i="1" s="1"/>
  <c r="N43" i="1" l="1"/>
  <c r="G47" i="1" l="1"/>
  <c r="G46" i="1"/>
  <c r="G45" i="1" l="1"/>
</calcChain>
</file>

<file path=xl/sharedStrings.xml><?xml version="1.0" encoding="utf-8"?>
<sst xmlns="http://schemas.openxmlformats.org/spreadsheetml/2006/main" count="243" uniqueCount="164">
  <si>
    <t>・直近月（当月又は前月）の事業場内最低賃金</t>
    <phoneticPr fontId="2"/>
  </si>
  <si>
    <t>北海道</t>
  </si>
  <si>
    <t>都道府県</t>
    <rPh sb="0" eb="4">
      <t>トドウフケン</t>
    </rPh>
    <phoneticPr fontId="2"/>
  </si>
  <si>
    <t>給与支給総額の
年率平均増率</t>
    <rPh sb="0" eb="2">
      <t>キュウヨ</t>
    </rPh>
    <rPh sb="2" eb="4">
      <t>シキュウ</t>
    </rPh>
    <rPh sb="4" eb="6">
      <t>ソウガク</t>
    </rPh>
    <rPh sb="8" eb="10">
      <t>ネンリツ</t>
    </rPh>
    <rPh sb="10" eb="12">
      <t>ヘイキン</t>
    </rPh>
    <rPh sb="12" eb="13">
      <t>ゾウ</t>
    </rPh>
    <rPh sb="13" eb="14">
      <t>リツ</t>
    </rPh>
    <phoneticPr fontId="2"/>
  </si>
  <si>
    <t>事業場内最低賃金の増加額</t>
    <rPh sb="0" eb="3">
      <t>ジギョウジョウ</t>
    </rPh>
    <rPh sb="3" eb="4">
      <t>ナイ</t>
    </rPh>
    <rPh sb="4" eb="6">
      <t>サイテイ</t>
    </rPh>
    <rPh sb="6" eb="8">
      <t>チンギン</t>
    </rPh>
    <rPh sb="9" eb="11">
      <t>ゾウカ</t>
    </rPh>
    <rPh sb="11" eb="12">
      <t>ガク</t>
    </rPh>
    <phoneticPr fontId="2"/>
  </si>
  <si>
    <t>発効年月日</t>
    <rPh sb="0" eb="2">
      <t>ハッコウ</t>
    </rPh>
    <rPh sb="2" eb="5">
      <t>ネンガッピ</t>
    </rPh>
    <phoneticPr fontId="2"/>
  </si>
  <si>
    <t>選択してください</t>
    <rPh sb="0" eb="2">
      <t>センタク</t>
    </rPh>
    <phoneticPr fontId="2"/>
  </si>
  <si>
    <t>完了</t>
    <rPh sb="0" eb="2">
      <t>カンリョウ</t>
    </rPh>
    <phoneticPr fontId="2"/>
  </si>
  <si>
    <t>～</t>
    <phoneticPr fontId="2"/>
  </si>
  <si>
    <t>給与支給総額を年率平均</t>
    <phoneticPr fontId="2"/>
  </si>
  <si>
    <t>・基準年度</t>
    <phoneticPr fontId="2"/>
  </si>
  <si>
    <t>(※)の給与支給総額</t>
    <rPh sb="4" eb="6">
      <t>キュウヨ</t>
    </rPh>
    <rPh sb="6" eb="8">
      <t>シキュウ</t>
    </rPh>
    <rPh sb="8" eb="10">
      <t>ソウガク</t>
    </rPh>
    <phoneticPr fontId="2"/>
  </si>
  <si>
    <t>・事業計画終了時</t>
    <phoneticPr fontId="2"/>
  </si>
  <si>
    <t>←自動表示：総上げ率</t>
    <rPh sb="1" eb="3">
      <t>ジドウ</t>
    </rPh>
    <rPh sb="3" eb="5">
      <t>ヒョウジ</t>
    </rPh>
    <rPh sb="6" eb="7">
      <t>ソウ</t>
    </rPh>
    <rPh sb="7" eb="8">
      <t>ア</t>
    </rPh>
    <rPh sb="9" eb="10">
      <t>リツ</t>
    </rPh>
    <phoneticPr fontId="2"/>
  </si>
  <si>
    <t>の事業計画期間において、</t>
    <phoneticPr fontId="2"/>
  </si>
  <si>
    <t>毎年３月時点に地域別最低賃金</t>
    <phoneticPr fontId="2"/>
  </si>
  <si>
    <t>の給与支給総額</t>
    <rPh sb="1" eb="3">
      <t>キュウヨ</t>
    </rPh>
    <rPh sb="3" eb="5">
      <t>シキュウ</t>
    </rPh>
    <rPh sb="5" eb="7">
      <t>ソウガク</t>
    </rPh>
    <phoneticPr fontId="2"/>
  </si>
  <si>
    <t>（※）会社全体の事業計画における「基準年度」に記載いただく決算期となります。</t>
    <phoneticPr fontId="2"/>
  </si>
  <si>
    <t>基準年度の数値が「見込み」の場合、記載いただく給与支給総額も「見込み」となります。</t>
    <rPh sb="17" eb="19">
      <t>キサイ</t>
    </rPh>
    <phoneticPr fontId="2"/>
  </si>
  <si>
    <t>応募締切日を入力してください。(yyyy/mm/dd)</t>
    <rPh sb="0" eb="2">
      <t>オウボ</t>
    </rPh>
    <rPh sb="2" eb="4">
      <t>シメキリ</t>
    </rPh>
    <rPh sb="4" eb="5">
      <t>ヒ</t>
    </rPh>
    <rPh sb="6" eb="8">
      <t>ニュウリョク</t>
    </rPh>
    <phoneticPr fontId="2"/>
  </si>
  <si>
    <t>以上</t>
    <rPh sb="0" eb="2">
      <t>イジョウ</t>
    </rPh>
    <phoneticPr fontId="2"/>
  </si>
  <si>
    <t>事業計画期間の開始年月</t>
    <rPh sb="0" eb="2">
      <t>ジギョウ</t>
    </rPh>
    <rPh sb="2" eb="4">
      <t>ケイカク</t>
    </rPh>
    <rPh sb="4" eb="6">
      <t>キカン</t>
    </rPh>
    <rPh sb="7" eb="9">
      <t>カイシ</t>
    </rPh>
    <rPh sb="9" eb="11">
      <t>ネンゲツ</t>
    </rPh>
    <phoneticPr fontId="2"/>
  </si>
  <si>
    <t>←この行は非表示とする。</t>
    <rPh sb="3" eb="4">
      <t>ギョウ</t>
    </rPh>
    <rPh sb="5" eb="8">
      <t>ヒヒョウジ</t>
    </rPh>
    <phoneticPr fontId="2"/>
  </si>
  <si>
    <t>・以下①～⑨の項目について、選択または入力してください。</t>
    <rPh sb="1" eb="3">
      <t>イカ</t>
    </rPh>
    <rPh sb="7" eb="9">
      <t>コウモク</t>
    </rPh>
    <rPh sb="14" eb="16">
      <t>センタク</t>
    </rPh>
    <rPh sb="19" eb="21">
      <t>ニュウリョク</t>
    </rPh>
    <phoneticPr fontId="2"/>
  </si>
  <si>
    <t>・以下①②の項目について、選択または入力してください。</t>
    <rPh sb="1" eb="3">
      <t>イカ</t>
    </rPh>
    <rPh sb="6" eb="8">
      <t>コウモク</t>
    </rPh>
    <rPh sb="13" eb="15">
      <t>センタク</t>
    </rPh>
    <rPh sb="18" eb="20">
      <t>ニュウリョク</t>
    </rPh>
    <phoneticPr fontId="2"/>
  </si>
  <si>
    <t>※様式を印刷する場合は白黒としてください。</t>
    <rPh sb="1" eb="3">
      <t>ヨウシキ</t>
    </rPh>
    <rPh sb="4" eb="6">
      <t>インサツ</t>
    </rPh>
    <rPh sb="8" eb="10">
      <t>バアイ</t>
    </rPh>
    <rPh sb="11" eb="13">
      <t>シロクロ</t>
    </rPh>
    <phoneticPr fontId="2"/>
  </si>
  <si>
    <t>作成する様式を選択してください。</t>
    <rPh sb="0" eb="2">
      <t>サクセイ</t>
    </rPh>
    <rPh sb="4" eb="6">
      <t>ヨウシキ</t>
    </rPh>
    <rPh sb="7" eb="9">
      <t>センタク</t>
    </rPh>
    <phoneticPr fontId="2"/>
  </si>
  <si>
    <t>（法人・個人事業主共通）</t>
    <phoneticPr fontId="2"/>
  </si>
  <si>
    <r>
      <t>の給与支給総額を入力してください。</t>
    </r>
    <r>
      <rPr>
        <sz val="11"/>
        <color rgb="FF7030A0"/>
        <rFont val="游ゴシック"/>
        <family val="3"/>
        <charset val="128"/>
        <scheme val="minor"/>
      </rPr>
      <t>(事業計画内Ⓔ)</t>
    </r>
    <phoneticPr fontId="2"/>
  </si>
  <si>
    <t>最低賃金（新）
（令和3年10月以降）</t>
    <rPh sb="0" eb="2">
      <t>サイテイ</t>
    </rPh>
    <rPh sb="2" eb="4">
      <t>チンギン</t>
    </rPh>
    <rPh sb="5" eb="6">
      <t>シン</t>
    </rPh>
    <rPh sb="9" eb="11">
      <t>レイワ</t>
    </rPh>
    <rPh sb="12" eb="13">
      <t>ネン</t>
    </rPh>
    <rPh sb="15" eb="16">
      <t>ガツ</t>
    </rPh>
    <rPh sb="16" eb="18">
      <t>イコウ</t>
    </rPh>
    <phoneticPr fontId="2"/>
  </si>
  <si>
    <t>①補助事業実施場所の都道府県を選択してください</t>
    <rPh sb="1" eb="3">
      <t>ホジョ</t>
    </rPh>
    <rPh sb="3" eb="5">
      <t>ジギョウ</t>
    </rPh>
    <rPh sb="5" eb="7">
      <t>ジッシ</t>
    </rPh>
    <rPh sb="7" eb="9">
      <t>バショ</t>
    </rPh>
    <rPh sb="10" eb="14">
      <t>トドウフケン</t>
    </rPh>
    <rPh sb="15" eb="17">
      <t>センタク</t>
    </rPh>
    <phoneticPr fontId="2"/>
  </si>
  <si>
    <t>⑤給与支給総額の年率平均増率に当てはまる数値を選択してください。</t>
    <rPh sb="1" eb="3">
      <t>キュウヨ</t>
    </rPh>
    <rPh sb="3" eb="5">
      <t>シキュウ</t>
    </rPh>
    <rPh sb="5" eb="7">
      <t>ソウガク</t>
    </rPh>
    <rPh sb="8" eb="10">
      <t>ネンリツ</t>
    </rPh>
    <rPh sb="10" eb="12">
      <t>ヘイキン</t>
    </rPh>
    <rPh sb="12" eb="13">
      <t>ゾウ</t>
    </rPh>
    <rPh sb="13" eb="14">
      <t>リツ</t>
    </rPh>
    <rPh sb="15" eb="16">
      <t>ア</t>
    </rPh>
    <rPh sb="20" eb="22">
      <t>スウチ</t>
    </rPh>
    <rPh sb="23" eb="25">
      <t>センタク</t>
    </rPh>
    <phoneticPr fontId="2"/>
  </si>
  <si>
    <t>⑨事業計画終了時</t>
    <phoneticPr fontId="2"/>
  </si>
  <si>
    <t>　代表者氏名　○○　○○  　</t>
    <phoneticPr fontId="2"/>
  </si>
  <si>
    <t>令和○年○月○日</t>
    <phoneticPr fontId="2"/>
  </si>
  <si>
    <t>宣誓書作成用決算月(自動算出)</t>
    <rPh sb="2" eb="3">
      <t>ショ</t>
    </rPh>
    <rPh sb="3" eb="5">
      <t>サクセイ</t>
    </rPh>
    <rPh sb="5" eb="6">
      <t>ヨウ</t>
    </rPh>
    <rPh sb="6" eb="8">
      <t>ケッサン</t>
    </rPh>
    <rPh sb="8" eb="9">
      <t>ツキ</t>
    </rPh>
    <rPh sb="10" eb="12">
      <t>ジドウ</t>
    </rPh>
    <rPh sb="12" eb="14">
      <t>サンシュツ</t>
    </rPh>
    <phoneticPr fontId="2"/>
  </si>
  <si>
    <t>達成されなかったことにより、ものづくり補助金事務局（全国中小企業団体中央会）</t>
  </si>
  <si>
    <t>全国中小企業団体中央会</t>
    <rPh sb="0" eb="11">
      <t>ゼンコクチュウショウキギョウダンタイチュウオウカイ</t>
    </rPh>
    <phoneticPr fontId="2"/>
  </si>
  <si>
    <t>であること。</t>
    <phoneticPr fontId="2"/>
  </si>
  <si>
    <t>１．</t>
    <phoneticPr fontId="2"/>
  </si>
  <si>
    <t>２．</t>
    <phoneticPr fontId="2"/>
  </si>
  <si>
    <t>直近月において、事業場内最低賃金が法令上の地域別最低賃金</t>
    <phoneticPr fontId="2"/>
  </si>
  <si>
    <t>３．</t>
    <phoneticPr fontId="2"/>
  </si>
  <si>
    <t>補助事業終了後に実施する事業化状況報告時に、賃金引上げ状況の報告を行わなかった</t>
    <phoneticPr fontId="2"/>
  </si>
  <si>
    <t>又は補助要件である「給与支給総額の増率」もしくは「事業場内最低賃金の引上げ」が</t>
    <rPh sb="0" eb="1">
      <t>マタ</t>
    </rPh>
    <phoneticPr fontId="2"/>
  </si>
  <si>
    <t>会　長　　森　　洋　殿</t>
    <rPh sb="0" eb="1">
      <t>カイ</t>
    </rPh>
    <rPh sb="2" eb="3">
      <t>チョウ</t>
    </rPh>
    <rPh sb="5" eb="6">
      <t>モリ</t>
    </rPh>
    <rPh sb="8" eb="9">
      <t>ヨウ</t>
    </rPh>
    <rPh sb="10" eb="11">
      <t>ドノ</t>
    </rPh>
    <phoneticPr fontId="2"/>
  </si>
  <si>
    <t>以上増加させるとともに、事業場内最低賃金を</t>
    <rPh sb="0" eb="2">
      <t>イジョウ</t>
    </rPh>
    <phoneticPr fontId="2"/>
  </si>
  <si>
    <r>
      <t>今後</t>
    </r>
    <r>
      <rPr>
        <sz val="10"/>
        <color theme="1"/>
        <rFont val="游ゴシック"/>
        <family val="3"/>
        <charset val="128"/>
        <scheme val="minor"/>
      </rPr>
      <t>、</t>
    </r>
    <r>
      <rPr>
        <sz val="11"/>
        <color theme="1"/>
        <rFont val="游ゴシック"/>
        <family val="3"/>
        <charset val="128"/>
        <scheme val="minor"/>
      </rPr>
      <t>従業員を雇用する場合は、</t>
    </r>
    <rPh sb="0" eb="2">
      <t>コンゴ</t>
    </rPh>
    <rPh sb="3" eb="6">
      <t>ジュウギョウイン</t>
    </rPh>
    <rPh sb="7" eb="9">
      <t>コヨウ</t>
    </rPh>
    <rPh sb="11" eb="13">
      <t>バアイ</t>
    </rPh>
    <phoneticPr fontId="2"/>
  </si>
  <si>
    <t>毎年３月時点に地域別最低賃金+30円以上とすること。</t>
    <rPh sb="0" eb="2">
      <t>マイトシ</t>
    </rPh>
    <rPh sb="3" eb="4">
      <t>ガツ</t>
    </rPh>
    <rPh sb="4" eb="6">
      <t>ジテン</t>
    </rPh>
    <rPh sb="7" eb="9">
      <t>チイキ</t>
    </rPh>
    <rPh sb="9" eb="10">
      <t>ベツ</t>
    </rPh>
    <rPh sb="10" eb="12">
      <t>サイテイ</t>
    </rPh>
    <rPh sb="12" eb="14">
      <t>チンギン</t>
    </rPh>
    <rPh sb="17" eb="18">
      <t>エン</t>
    </rPh>
    <rPh sb="18" eb="20">
      <t>イジョウ</t>
    </rPh>
    <phoneticPr fontId="2"/>
  </si>
  <si>
    <t>の事業計画</t>
    <phoneticPr fontId="2"/>
  </si>
  <si>
    <t>期間において、給与支給総額を年率平均1.5%以上増加させるとともに、事業場内最低賃金を</t>
    <rPh sb="7" eb="13">
      <t>キュウヨシキュウソウガク</t>
    </rPh>
    <rPh sb="14" eb="16">
      <t>ネンリツ</t>
    </rPh>
    <rPh sb="16" eb="18">
      <t>ヘイキン</t>
    </rPh>
    <rPh sb="22" eb="24">
      <t>イジョウ</t>
    </rPh>
    <rPh sb="24" eb="26">
      <t>ゾウカ</t>
    </rPh>
    <phoneticPr fontId="2"/>
  </si>
  <si>
    <t>又は上記１．が達成されなかったことにより、ものづくり補助金事務局（全国中小企業団体</t>
    <rPh sb="0" eb="1">
      <t>マタ</t>
    </rPh>
    <rPh sb="2" eb="4">
      <t>ジョウキ</t>
    </rPh>
    <phoneticPr fontId="2"/>
  </si>
  <si>
    <t>ものづくり補助金　賃金引上げ計画の誓約書作成ファイル</t>
    <rPh sb="5" eb="8">
      <t>ホジョキン</t>
    </rPh>
    <rPh sb="9" eb="11">
      <t>チンギン</t>
    </rPh>
    <rPh sb="11" eb="13">
      <t>ヒキア</t>
    </rPh>
    <rPh sb="14" eb="16">
      <t>ケイカク</t>
    </rPh>
    <rPh sb="17" eb="19">
      <t>セイヤク</t>
    </rPh>
    <rPh sb="19" eb="20">
      <t>ショ</t>
    </rPh>
    <rPh sb="20" eb="22">
      <t>サクセイ</t>
    </rPh>
    <phoneticPr fontId="2"/>
  </si>
  <si>
    <t>賃金引上げ計画の誓約書</t>
    <rPh sb="8" eb="10">
      <t>セイヤク</t>
    </rPh>
    <phoneticPr fontId="2"/>
  </si>
  <si>
    <t>中央会）から補助金の返還指示があった場合、その指示に従い補助金を返還すること。</t>
    <phoneticPr fontId="2"/>
  </si>
  <si>
    <t>から補助金の返還指示があった場合、その指示に従い補助金を返還すること。</t>
    <phoneticPr fontId="2"/>
  </si>
  <si>
    <t>また、特に賃上げ加点の申請にあたり、「給与支給総額の増率」及び「事業場内最低</t>
    <rPh sb="3" eb="4">
      <t>トク</t>
    </rPh>
    <rPh sb="5" eb="7">
      <t>チンア</t>
    </rPh>
    <rPh sb="8" eb="10">
      <t>カテン</t>
    </rPh>
    <rPh sb="11" eb="13">
      <t>シンセイ</t>
    </rPh>
    <rPh sb="19" eb="21">
      <t>キュウヨ</t>
    </rPh>
    <rPh sb="21" eb="23">
      <t>シキュウ</t>
    </rPh>
    <rPh sb="23" eb="25">
      <t>ソウガク</t>
    </rPh>
    <rPh sb="26" eb="28">
      <t>ゾウリツ</t>
    </rPh>
    <rPh sb="29" eb="30">
      <t>オヨ</t>
    </rPh>
    <rPh sb="32" eb="35">
      <t>ジギョウジョウ</t>
    </rPh>
    <rPh sb="35" eb="36">
      <t>ナイ</t>
    </rPh>
    <rPh sb="36" eb="38">
      <t>サイテイ</t>
    </rPh>
    <phoneticPr fontId="2"/>
  </si>
  <si>
    <t>賃金の引上げ」を補助要件以上の水準とした場合、その後達成状況の確認を受けた</t>
    <rPh sb="15" eb="17">
      <t>スイジュン</t>
    </rPh>
    <rPh sb="25" eb="26">
      <t>ゴ</t>
    </rPh>
    <rPh sb="26" eb="28">
      <t>タッセイ</t>
    </rPh>
    <phoneticPr fontId="2"/>
  </si>
  <si>
    <t>際には速やかに、回答・調査対応をすること。</t>
    <rPh sb="8" eb="10">
      <t>カイトウ</t>
    </rPh>
    <rPh sb="11" eb="13">
      <t>チョウサ</t>
    </rPh>
    <rPh sb="13" eb="15">
      <t>タイオウ</t>
    </rPh>
    <phoneticPr fontId="2"/>
  </si>
  <si>
    <t>から補助金の返還指示があった場合、その指示に従い補助金を全額返還すること。</t>
  </si>
  <si>
    <t>中央会）から補助金の返還指示があった場合、その指示に従い補助金を全額返還すること。</t>
    <phoneticPr fontId="2"/>
  </si>
  <si>
    <t>選択してください</t>
  </si>
  <si>
    <t>様式をご使用ください。</t>
    <phoneticPr fontId="2"/>
  </si>
  <si>
    <t>上記様式では必要項目を入力することで、様式に記載する数値等が自動表</t>
    <rPh sb="0" eb="2">
      <t>ジョウキ</t>
    </rPh>
    <rPh sb="2" eb="4">
      <t>ヨウシキ</t>
    </rPh>
    <rPh sb="6" eb="8">
      <t>ヒツヨウ</t>
    </rPh>
    <rPh sb="8" eb="10">
      <t>コウモク</t>
    </rPh>
    <rPh sb="11" eb="13">
      <t>ニュウリョク</t>
    </rPh>
    <rPh sb="19" eb="21">
      <t>ヨウシキ</t>
    </rPh>
    <rPh sb="22" eb="24">
      <t>キサイ</t>
    </rPh>
    <rPh sb="26" eb="29">
      <t>スウチトウ</t>
    </rPh>
    <rPh sb="30" eb="32">
      <t>ジドウ</t>
    </rPh>
    <rPh sb="32" eb="33">
      <t>ヒョウ</t>
    </rPh>
    <phoneticPr fontId="2"/>
  </si>
  <si>
    <t>示されます。数値等が正しく表示されなかった場合は、自動計算なしの</t>
    <rPh sb="6" eb="9">
      <t>スウチトウ</t>
    </rPh>
    <rPh sb="10" eb="11">
      <t>タダ</t>
    </rPh>
    <rPh sb="13" eb="15">
      <t>ヒョウジ</t>
    </rPh>
    <rPh sb="21" eb="23">
      <t>バアイ</t>
    </rPh>
    <rPh sb="25" eb="29">
      <t>ジドウケイサン</t>
    </rPh>
    <phoneticPr fontId="2"/>
  </si>
  <si>
    <r>
      <t>・内容確認のうえ、</t>
    </r>
    <r>
      <rPr>
        <b/>
        <sz val="11"/>
        <color rgb="FF009900"/>
        <rFont val="游ゴシック"/>
        <family val="3"/>
        <charset val="128"/>
        <scheme val="minor"/>
      </rPr>
      <t>緑の文字の部分を追記、修正</t>
    </r>
    <r>
      <rPr>
        <sz val="11"/>
        <color theme="1"/>
        <rFont val="游ゴシック"/>
        <family val="3"/>
        <charset val="128"/>
        <scheme val="minor"/>
      </rPr>
      <t>し、様式を作成してください。</t>
    </r>
    <rPh sb="1" eb="3">
      <t>ナイヨウ</t>
    </rPh>
    <rPh sb="3" eb="5">
      <t>カクニン</t>
    </rPh>
    <rPh sb="9" eb="10">
      <t>ミドリ</t>
    </rPh>
    <rPh sb="11" eb="13">
      <t>モジ</t>
    </rPh>
    <rPh sb="14" eb="16">
      <t>ブブン</t>
    </rPh>
    <rPh sb="17" eb="19">
      <t>ツイキ</t>
    </rPh>
    <rPh sb="20" eb="22">
      <t>シュウセイ</t>
    </rPh>
    <rPh sb="24" eb="26">
      <t>ヨウシキ</t>
    </rPh>
    <rPh sb="27" eb="29">
      <t>サクセイ</t>
    </rPh>
    <phoneticPr fontId="2"/>
  </si>
  <si>
    <t>青森県</t>
    <rPh sb="2" eb="3">
      <t>ケン</t>
    </rPh>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</si>
  <si>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</si>
  <si>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</si>
  <si>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</si>
  <si>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</si>
  <si>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</si>
  <si>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</si>
  <si>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</si>
  <si>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</si>
  <si>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</si>
  <si>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</si>
  <si>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神奈川県</t>
    <phoneticPr fontId="2"/>
  </si>
  <si>
    <t>新潟県</t>
    <phoneticPr fontId="2"/>
  </si>
  <si>
    <t>富山県</t>
    <phoneticPr fontId="2"/>
  </si>
  <si>
    <t>石川県</t>
    <phoneticPr fontId="2"/>
  </si>
  <si>
    <t>福井県</t>
    <phoneticPr fontId="2"/>
  </si>
  <si>
    <t>山梨県</t>
    <phoneticPr fontId="2"/>
  </si>
  <si>
    <t>岐阜県</t>
    <phoneticPr fontId="2"/>
  </si>
  <si>
    <t>静岡県</t>
    <phoneticPr fontId="2"/>
  </si>
  <si>
    <t>愛知県</t>
    <phoneticPr fontId="2"/>
  </si>
  <si>
    <t>三重県</t>
    <phoneticPr fontId="2"/>
  </si>
  <si>
    <t>滋賀県</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</si>
  <si>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</si>
  <si>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</si>
  <si>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</si>
  <si>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</si>
  <si>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</si>
  <si>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</si>
  <si>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</si>
  <si>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</si>
  <si>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</si>
  <si>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</si>
  <si>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</si>
  <si>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</si>
  <si>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</si>
  <si>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</si>
  <si>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</si>
  <si>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</si>
  <si>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</si>
  <si>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</si>
  <si>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</si>
  <si>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</si>
  <si>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長野県</t>
    <phoneticPr fontId="2"/>
  </si>
  <si>
    <t>京都府</t>
    <rPh sb="2" eb="3">
      <t>フ</t>
    </rPh>
    <phoneticPr fontId="2"/>
  </si>
  <si>
    <t>大阪府</t>
    <rPh sb="2" eb="3">
      <t>フ</t>
    </rPh>
    <phoneticPr fontId="2"/>
  </si>
  <si>
    <t>東京都</t>
    <rPh sb="2" eb="3">
      <t>ト</t>
    </rPh>
    <phoneticPr fontId="2"/>
  </si>
  <si>
    <t>　補助事業実施場所（補助事業実施場所の住所を記載してください。）</t>
    <rPh sb="10" eb="12">
      <t>ホジョ</t>
    </rPh>
    <rPh sb="12" eb="14">
      <t>ジギョウ</t>
    </rPh>
    <rPh sb="14" eb="18">
      <t>ジッシバショ</t>
    </rPh>
    <rPh sb="19" eb="21">
      <t>ジュウショ</t>
    </rPh>
    <phoneticPr fontId="2"/>
  </si>
  <si>
    <t>　補助事業実施場所（補助事業実施場所の住所を記載してください。）</t>
    <phoneticPr fontId="2"/>
  </si>
  <si>
    <t>１．常時使用する従業員がいる場合</t>
    <rPh sb="2" eb="4">
      <t>ジョウジ</t>
    </rPh>
    <rPh sb="4" eb="6">
      <t>シヨウ</t>
    </rPh>
    <rPh sb="8" eb="11">
      <t>ジュウギョウイン</t>
    </rPh>
    <rPh sb="14" eb="16">
      <t>バアイ</t>
    </rPh>
    <phoneticPr fontId="2"/>
  </si>
  <si>
    <t>２．常時使用する従業員がいない場合</t>
    <rPh sb="2" eb="4">
      <t>ジョウジ</t>
    </rPh>
    <rPh sb="4" eb="6">
      <t>シヨウ</t>
    </rPh>
    <rPh sb="8" eb="11">
      <t>ジュウギョウイン</t>
    </rPh>
    <rPh sb="15" eb="17">
      <t>バアイ</t>
    </rPh>
    <phoneticPr fontId="2"/>
  </si>
  <si>
    <t>（ご参考）都道府県別最低賃金　※令和４年10月発効の賃金額です。⇒</t>
    <rPh sb="2" eb="4">
      <t>サンコウ</t>
    </rPh>
    <rPh sb="5" eb="9">
      <t>トドウフケン</t>
    </rPh>
    <rPh sb="9" eb="10">
      <t>ベツ</t>
    </rPh>
    <rPh sb="10" eb="12">
      <t>サイテイ</t>
    </rPh>
    <rPh sb="12" eb="14">
      <t>チンギン</t>
    </rPh>
    <rPh sb="16" eb="18">
      <t>レイワ</t>
    </rPh>
    <rPh sb="19" eb="20">
      <t>ネン</t>
    </rPh>
    <rPh sb="22" eb="23">
      <t>ガツ</t>
    </rPh>
    <rPh sb="23" eb="25">
      <t>ハッコウ</t>
    </rPh>
    <rPh sb="26" eb="29">
      <t>チンギンガク</t>
    </rPh>
    <phoneticPr fontId="2"/>
  </si>
  <si>
    <r>
      <t>③補助事業の事業計画期間の開始年月（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(右表Ⓐの最初の月)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5" eb="37">
      <t>ミギヒョウ</t>
    </rPh>
    <rPh sb="39" eb="41">
      <t>サイショ</t>
    </rPh>
    <rPh sb="42" eb="43">
      <t>ツキ</t>
    </rPh>
    <phoneticPr fontId="2"/>
  </si>
  <si>
    <r>
      <t>④補助事業の事業計画期間を３年～５年の間で選択してください。</t>
    </r>
    <r>
      <rPr>
        <sz val="11"/>
        <color rgb="FF7030A0"/>
        <rFont val="游ゴシック"/>
        <family val="3"/>
        <charset val="128"/>
        <scheme val="minor"/>
      </rPr>
      <t>(右表Ⓐの期間)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1" eb="32">
      <t>ミギ</t>
    </rPh>
    <rPh sb="32" eb="33">
      <t>ヒョウ</t>
    </rPh>
    <rPh sb="35" eb="37">
      <t>キカン</t>
    </rPh>
    <phoneticPr fontId="2"/>
  </si>
  <si>
    <r>
      <t>⑧基準年度</t>
    </r>
    <r>
      <rPr>
        <sz val="11"/>
        <color rgb="FF7030A0"/>
        <rFont val="游ゴシック"/>
        <family val="3"/>
        <charset val="128"/>
        <scheme val="minor"/>
      </rPr>
      <t>(右表Ⓑ)</t>
    </r>
    <rPh sb="1" eb="3">
      <t>キジュン</t>
    </rPh>
    <rPh sb="3" eb="5">
      <t>ネンド</t>
    </rPh>
    <rPh sb="6" eb="7">
      <t>ミギ</t>
    </rPh>
    <rPh sb="7" eb="8">
      <t>ヒョウ</t>
    </rPh>
    <phoneticPr fontId="2"/>
  </si>
  <si>
    <r>
      <t>の給与支給総額を入力してください。</t>
    </r>
    <r>
      <rPr>
        <sz val="11"/>
        <color rgb="FF7030A0"/>
        <rFont val="游ゴシック"/>
        <family val="3"/>
        <charset val="128"/>
        <scheme val="minor"/>
      </rPr>
      <t>(右表Ⓓ)</t>
    </r>
    <rPh sb="18" eb="19">
      <t>ミギ</t>
    </rPh>
    <rPh sb="19" eb="20">
      <t>ヒョウ</t>
    </rPh>
    <phoneticPr fontId="2"/>
  </si>
  <si>
    <r>
      <t>①補助事業の事業計画期間の開始年月（</t>
    </r>
    <r>
      <rPr>
        <u/>
        <sz val="11"/>
        <color theme="1"/>
        <rFont val="游ゴシック"/>
        <family val="3"/>
        <charset val="128"/>
        <scheme val="minor"/>
      </rPr>
      <t>期首</t>
    </r>
    <r>
      <rPr>
        <sz val="11"/>
        <color theme="1"/>
        <rFont val="游ゴシック"/>
        <family val="3"/>
        <charset val="128"/>
        <scheme val="minor"/>
      </rPr>
      <t>の年月）を選択してください。</t>
    </r>
    <r>
      <rPr>
        <sz val="11"/>
        <color rgb="FF7030A0"/>
        <rFont val="游ゴシック"/>
        <family val="3"/>
        <charset val="128"/>
        <scheme val="minor"/>
      </rPr>
      <t>(右表Ⓐの最初の月)</t>
    </r>
    <rPh sb="1" eb="3">
      <t>ホジョ</t>
    </rPh>
    <rPh sb="3" eb="5">
      <t>ジギョウ</t>
    </rPh>
    <rPh sb="6" eb="8">
      <t>ジギョウ</t>
    </rPh>
    <rPh sb="8" eb="10">
      <t>ケイカク</t>
    </rPh>
    <rPh sb="10" eb="12">
      <t>キカン</t>
    </rPh>
    <rPh sb="13" eb="15">
      <t>カイシ</t>
    </rPh>
    <rPh sb="15" eb="17">
      <t>ネンゲツ</t>
    </rPh>
    <rPh sb="18" eb="20">
      <t>キシュ</t>
    </rPh>
    <rPh sb="21" eb="23">
      <t>ネンゲツ</t>
    </rPh>
    <rPh sb="25" eb="27">
      <t>センタク</t>
    </rPh>
    <rPh sb="35" eb="36">
      <t>ミギ</t>
    </rPh>
    <rPh sb="36" eb="37">
      <t>ヒョウ</t>
    </rPh>
    <rPh sb="39" eb="41">
      <t>サイショ</t>
    </rPh>
    <rPh sb="42" eb="43">
      <t>ツキ</t>
    </rPh>
    <phoneticPr fontId="2"/>
  </si>
  <si>
    <r>
      <t>②補助事業の事業計画期間を３年～５年の間で選択してください。</t>
    </r>
    <r>
      <rPr>
        <sz val="11"/>
        <color rgb="FF7030A0"/>
        <rFont val="游ゴシック"/>
        <family val="3"/>
        <charset val="128"/>
        <scheme val="minor"/>
      </rPr>
      <t>(右表Ⓐの期間)</t>
    </r>
    <rPh sb="1" eb="3">
      <t>ホジョ</t>
    </rPh>
    <rPh sb="3" eb="5">
      <t>ジギョウ</t>
    </rPh>
    <rPh sb="6" eb="8">
      <t>ジギョウ</t>
    </rPh>
    <rPh sb="8" eb="10">
      <t>ケイカク</t>
    </rPh>
    <rPh sb="10" eb="12">
      <t>キカン</t>
    </rPh>
    <rPh sb="14" eb="15">
      <t>ネン</t>
    </rPh>
    <rPh sb="17" eb="18">
      <t>ネン</t>
    </rPh>
    <rPh sb="19" eb="20">
      <t>アイダ</t>
    </rPh>
    <rPh sb="21" eb="23">
      <t>センタク</t>
    </rPh>
    <rPh sb="31" eb="32">
      <t>ミギ</t>
    </rPh>
    <rPh sb="32" eb="33">
      <t>ヒョウ</t>
    </rPh>
    <rPh sb="35" eb="37">
      <t>キカン</t>
    </rPh>
    <phoneticPr fontId="2"/>
  </si>
  <si>
    <t>[毎年3月時点に]地域別最低賃金の＋30円以上</t>
    <rPh sb="0" eb="2">
      <t>マイトシ</t>
    </rPh>
    <rPh sb="3" eb="4">
      <t>ガツ</t>
    </rPh>
    <rPh sb="4" eb="6">
      <t>ジテン</t>
    </rPh>
    <rPh sb="8" eb="10">
      <t>チイキベツ</t>
    </rPh>
    <rPh sb="10" eb="14">
      <t>サイテイチンギン</t>
    </rPh>
    <rPh sb="18" eb="19">
      <t>エン</t>
    </rPh>
    <rPh sb="19" eb="21">
      <t>イジョウ</t>
    </rPh>
    <phoneticPr fontId="2"/>
  </si>
  <si>
    <t>[毎年3月時点に]地域別最低賃金の＋60円以上</t>
    <rPh sb="0" eb="2">
      <t>マイトシ</t>
    </rPh>
    <rPh sb="3" eb="4">
      <t>ガツ</t>
    </rPh>
    <rPh sb="4" eb="6">
      <t>ジテン</t>
    </rPh>
    <rPh sb="8" eb="10">
      <t>チイキベツ</t>
    </rPh>
    <rPh sb="10" eb="14">
      <t>サイテイチンギン</t>
    </rPh>
    <rPh sb="20" eb="21">
      <t>エン</t>
    </rPh>
    <rPh sb="21" eb="23">
      <t>イジョウ</t>
    </rPh>
    <phoneticPr fontId="2"/>
  </si>
  <si>
    <t>[毎年3月時点に]地域別最低賃金の＋90円以上</t>
    <rPh sb="0" eb="2">
      <t>マイトシ</t>
    </rPh>
    <rPh sb="3" eb="4">
      <t>ガツ</t>
    </rPh>
    <rPh sb="4" eb="6">
      <t>ジテン</t>
    </rPh>
    <rPh sb="8" eb="10">
      <t>チイキベツ</t>
    </rPh>
    <rPh sb="10" eb="14">
      <t>サイテイチンギン</t>
    </rPh>
    <rPh sb="20" eb="21">
      <t>エン</t>
    </rPh>
    <rPh sb="21" eb="23">
      <t>イジョウ</t>
    </rPh>
    <phoneticPr fontId="2"/>
  </si>
  <si>
    <t>⑥事業場内最低賃金の増加額を選択してください。</t>
    <rPh sb="1" eb="4">
      <t>ジギョウジョウ</t>
    </rPh>
    <rPh sb="4" eb="5">
      <t>ナイ</t>
    </rPh>
    <rPh sb="5" eb="7">
      <t>サイテイ</t>
    </rPh>
    <rPh sb="7" eb="9">
      <t>チンギン</t>
    </rPh>
    <rPh sb="10" eb="12">
      <t>ゾウカ</t>
    </rPh>
    <rPh sb="12" eb="13">
      <t>ガク</t>
    </rPh>
    <rPh sb="14" eb="16">
      <t>センタク</t>
    </rPh>
    <phoneticPr fontId="2"/>
  </si>
  <si>
    <t>事業場内最低賃金を</t>
    <rPh sb="0" eb="4">
      <t>ジギョウジョウナイ</t>
    </rPh>
    <rPh sb="4" eb="8">
      <t>サイテイチンギン</t>
    </rPh>
    <phoneticPr fontId="2"/>
  </si>
  <si>
    <t>とすること。</t>
    <phoneticPr fontId="2"/>
  </si>
  <si>
    <t>以上増加させるとともに、</t>
    <rPh sb="0" eb="2">
      <t>イジョウ</t>
    </rPh>
    <phoneticPr fontId="2"/>
  </si>
  <si>
    <t>　株式会社○○○○○○　　 　（個人事業主の場合は屋号を記載してください。）</t>
    <phoneticPr fontId="2"/>
  </si>
  <si>
    <t>　株式会社　　○○○○  　          　　  （個人事業主の場合は屋号を記載してください。）</t>
    <rPh sb="1" eb="5">
      <t>カブシキガイシャ</t>
    </rPh>
    <rPh sb="29" eb="34">
      <t>コジンジギョウヌシ</t>
    </rPh>
    <rPh sb="35" eb="37">
      <t>バアイ</t>
    </rPh>
    <rPh sb="38" eb="40">
      <t>ヤゴウ</t>
    </rPh>
    <rPh sb="41" eb="43">
      <t>キサイ</t>
    </rPh>
    <phoneticPr fontId="2"/>
  </si>
  <si>
    <t>　株式会社○○○○○○　　 　　 （個人事業主の場合は屋号を記載してください。）</t>
    <phoneticPr fontId="2"/>
  </si>
  <si>
    <t>　株式会社　　○○○○  　          　　 （個人事業主の場合は屋号を記載してください。）</t>
    <rPh sb="1" eb="5">
      <t>カブシキガイシャ</t>
    </rPh>
    <rPh sb="28" eb="33">
      <t>コジンジギョウヌシ</t>
    </rPh>
    <rPh sb="34" eb="36">
      <t>バアイ</t>
    </rPh>
    <rPh sb="37" eb="39">
      <t>ヤゴウ</t>
    </rPh>
    <rPh sb="40" eb="42">
      <t>キサイ</t>
    </rPh>
    <phoneticPr fontId="2"/>
  </si>
  <si>
    <t xml:space="preserve">        事業場内最低賃金を</t>
    <rPh sb="8" eb="12">
      <t>ジギョウジョウナイ</t>
    </rPh>
    <rPh sb="12" eb="16">
      <t>サイテイチンギン</t>
    </rPh>
    <phoneticPr fontId="2"/>
  </si>
  <si>
    <t>かつ[事業終了後毎年]前年に対して＋45円以上</t>
    <phoneticPr fontId="2"/>
  </si>
  <si>
    <t>　　　　※加点を希望する事業者は+60円以上を選択してください。⇒</t>
    <rPh sb="5" eb="7">
      <t>カテン</t>
    </rPh>
    <rPh sb="8" eb="10">
      <t>キボウ</t>
    </rPh>
    <rPh sb="12" eb="15">
      <t>ジギョウシャ</t>
    </rPh>
    <rPh sb="19" eb="22">
      <t>エンイジョウ</t>
    </rPh>
    <rPh sb="23" eb="25">
      <t>センタク</t>
    </rPh>
    <phoneticPr fontId="2"/>
  </si>
  <si>
    <t>（注）⑧⑨には会社全体の事業計画における数値を入れてください。</t>
    <rPh sb="1" eb="2">
      <t>チュウ</t>
    </rPh>
    <rPh sb="7" eb="11">
      <t>カイシャゼンタイ</t>
    </rPh>
    <rPh sb="12" eb="16">
      <t>ジギョウケイカク</t>
    </rPh>
    <rPh sb="20" eb="22">
      <t>スウチ</t>
    </rPh>
    <rPh sb="23" eb="24">
      <t>イ</t>
    </rPh>
    <phoneticPr fontId="2"/>
  </si>
  <si>
    <r>
      <t>　　　　</t>
    </r>
    <r>
      <rPr>
        <b/>
        <sz val="10"/>
        <color rgb="FFFF0000"/>
        <rFont val="游ゴシック"/>
        <family val="3"/>
        <charset val="128"/>
        <scheme val="minor"/>
      </rPr>
      <t>※大幅賃上げに取組み補助上限額引上げを希望する事業者は＋45円以上を選択してください。⇒</t>
    </r>
    <rPh sb="5" eb="7">
      <t>オオハバ</t>
    </rPh>
    <rPh sb="7" eb="9">
      <t>チンア</t>
    </rPh>
    <rPh sb="11" eb="13">
      <t>トリク</t>
    </rPh>
    <rPh sb="14" eb="16">
      <t>ホジョ</t>
    </rPh>
    <rPh sb="16" eb="19">
      <t>ジョウゲンガク</t>
    </rPh>
    <rPh sb="19" eb="21">
      <t>ヒキア</t>
    </rPh>
    <rPh sb="23" eb="25">
      <t>キボウ</t>
    </rPh>
    <rPh sb="27" eb="30">
      <t>ジギョウシャ</t>
    </rPh>
    <rPh sb="34" eb="35">
      <t>エン</t>
    </rPh>
    <rPh sb="35" eb="37">
      <t>イジョウ</t>
    </rPh>
    <rPh sb="38" eb="40">
      <t>センタク</t>
    </rPh>
    <phoneticPr fontId="2"/>
  </si>
  <si>
    <t>様式２－１</t>
    <phoneticPr fontId="2"/>
  </si>
  <si>
    <t>様式２－２</t>
    <rPh sb="0" eb="2">
      <t>ヨウシキ</t>
    </rPh>
    <phoneticPr fontId="2"/>
  </si>
  <si>
    <t>【参考】自動計算なし 様式2-1</t>
    <phoneticPr fontId="2"/>
  </si>
  <si>
    <t>【参考】自動計算なし 様式2-2</t>
    <phoneticPr fontId="2"/>
  </si>
  <si>
    <t>様式２-２</t>
    <rPh sb="0" eb="2">
      <t>ヨウシキ</t>
    </rPh>
    <phoneticPr fontId="2"/>
  </si>
  <si>
    <t>様式２-１</t>
    <rPh sb="0" eb="2">
      <t>ヨウシキ</t>
    </rPh>
    <phoneticPr fontId="2"/>
  </si>
  <si>
    <r>
      <t>・選択・入力いただいた内容は様式２-１に反映します。（</t>
    </r>
    <r>
      <rPr>
        <sz val="11"/>
        <color rgb="FF0000FF"/>
        <rFont val="游ゴシック"/>
        <family val="3"/>
        <charset val="128"/>
        <scheme val="minor"/>
      </rPr>
      <t>青文字部分が反映箇所です。</t>
    </r>
    <r>
      <rPr>
        <sz val="11"/>
        <color theme="1"/>
        <rFont val="游ゴシック"/>
        <family val="3"/>
        <charset val="128"/>
        <scheme val="minor"/>
      </rPr>
      <t>）</t>
    </r>
    <rPh sb="1" eb="3">
      <t>センタク</t>
    </rPh>
    <rPh sb="4" eb="6">
      <t>ニュウリョク</t>
    </rPh>
    <rPh sb="11" eb="13">
      <t>ナイヨウ</t>
    </rPh>
    <rPh sb="14" eb="16">
      <t>ヨウシキ</t>
    </rPh>
    <rPh sb="20" eb="22">
      <t>ハンエイ</t>
    </rPh>
    <rPh sb="27" eb="28">
      <t>アオ</t>
    </rPh>
    <rPh sb="28" eb="30">
      <t>モジ</t>
    </rPh>
    <rPh sb="30" eb="32">
      <t>ブブン</t>
    </rPh>
    <rPh sb="33" eb="35">
      <t>ハンエイ</t>
    </rPh>
    <rPh sb="35" eb="37">
      <t>カショ</t>
    </rPh>
    <phoneticPr fontId="2"/>
  </si>
  <si>
    <r>
      <t>・選択・入力いただいた内容は様式２-２に反映します。（</t>
    </r>
    <r>
      <rPr>
        <sz val="11"/>
        <color rgb="FF0000FF"/>
        <rFont val="游ゴシック"/>
        <family val="3"/>
        <charset val="128"/>
        <scheme val="minor"/>
      </rPr>
      <t>青文字部分が反映箇所です。</t>
    </r>
    <r>
      <rPr>
        <sz val="11"/>
        <color theme="1"/>
        <rFont val="游ゴシック"/>
        <family val="3"/>
        <charset val="128"/>
        <scheme val="minor"/>
      </rPr>
      <t>）</t>
    </r>
    <rPh sb="1" eb="3">
      <t>センタク</t>
    </rPh>
    <rPh sb="4" eb="6">
      <t>ニュウリョク</t>
    </rPh>
    <rPh sb="11" eb="13">
      <t>ナイヨウ</t>
    </rPh>
    <rPh sb="14" eb="16">
      <t>ヨウシキ</t>
    </rPh>
    <rPh sb="20" eb="22">
      <t>ハンエイ</t>
    </rPh>
    <rPh sb="27" eb="28">
      <t>アオ</t>
    </rPh>
    <rPh sb="28" eb="30">
      <t>モジ</t>
    </rPh>
    <rPh sb="30" eb="32">
      <t>ブブン</t>
    </rPh>
    <rPh sb="33" eb="35">
      <t>ハンエイ</t>
    </rPh>
    <rPh sb="35" eb="37">
      <t>カショ</t>
    </rPh>
    <phoneticPr fontId="2"/>
  </si>
  <si>
    <t>②直近月(申請月の前月)の事業場内最低賃金（時給換算）を入力してください</t>
    <rPh sb="1" eb="3">
      <t>チョッキン</t>
    </rPh>
    <rPh sb="3" eb="4">
      <t>ヅキ</t>
    </rPh>
    <rPh sb="5" eb="8">
      <t>シンセイヅキ</t>
    </rPh>
    <rPh sb="9" eb="11">
      <t>ゼンゲツ</t>
    </rPh>
    <rPh sb="13" eb="16">
      <t>ジギョウジョウ</t>
    </rPh>
    <rPh sb="16" eb="17">
      <t>ナイ</t>
    </rPh>
    <rPh sb="17" eb="19">
      <t>サイテイ</t>
    </rPh>
    <rPh sb="19" eb="21">
      <t>チンギン</t>
    </rPh>
    <rPh sb="22" eb="24">
      <t>ジキュウ</t>
    </rPh>
    <rPh sb="24" eb="26">
      <t>カンザン</t>
    </rPh>
    <rPh sb="28" eb="30">
      <t>ニュウリョク</t>
    </rPh>
    <phoneticPr fontId="2"/>
  </si>
  <si>
    <t>　ものづくり・商業・サービス生産性向上促進補助金の申請に際し、次の１および２について誓約いたします。</t>
    <rPh sb="42" eb="44">
      <t>セイヤク</t>
    </rPh>
    <phoneticPr fontId="2"/>
  </si>
  <si>
    <t xml:space="preserve">  ものづくり・商業・サービス生産性向上促進補助金の申請に際し、次の１から３までのすべてについて誓約いたします。</t>
    <rPh sb="8" eb="10">
      <t>ショウギョウ</t>
    </rPh>
    <rPh sb="15" eb="25">
      <t>セイサンセイコウジョウソクシンホジョキン</t>
    </rPh>
    <rPh sb="26" eb="28">
      <t>シンセイ</t>
    </rPh>
    <rPh sb="29" eb="30">
      <t>サイ</t>
    </rPh>
    <rPh sb="32" eb="33">
      <t>ツギ</t>
    </rPh>
    <rPh sb="48" eb="50">
      <t>セイヤク</t>
    </rPh>
    <phoneticPr fontId="2"/>
  </si>
  <si>
    <t xml:space="preserve"> ものづくり・商業・サービス生産性向上促進補助金の申請に際し、次の１から３までのすべてについて誓約いたします。</t>
    <rPh sb="7" eb="9">
      <t>ショウギョウ</t>
    </rPh>
    <rPh sb="14" eb="24">
      <t>セイサンセイコウジョウソクシンホジョキン</t>
    </rPh>
    <rPh sb="25" eb="27">
      <t>シンセイ</t>
    </rPh>
    <rPh sb="28" eb="29">
      <t>サイ</t>
    </rPh>
    <rPh sb="31" eb="32">
      <t>ツギ</t>
    </rPh>
    <rPh sb="47" eb="49">
      <t>セイヤク</t>
    </rPh>
    <phoneticPr fontId="2"/>
  </si>
  <si>
    <t>（確認欄）交付申請時以降、誓約内容の確認に使用します。</t>
    <rPh sb="1" eb="4">
      <t>カクニンラン</t>
    </rPh>
    <rPh sb="5" eb="10">
      <t>コウフシンセイジ</t>
    </rPh>
    <rPh sb="10" eb="12">
      <t>イコウ</t>
    </rPh>
    <rPh sb="13" eb="17">
      <t>セイヤクナイヨウ</t>
    </rPh>
    <rPh sb="18" eb="20">
      <t>カクニン</t>
    </rPh>
    <rPh sb="21" eb="23">
      <t>シヨウ</t>
    </rPh>
    <phoneticPr fontId="2"/>
  </si>
  <si>
    <r>
      <t>　　　　　　　　　　※被用者保険の適用拡大の対象となる事業者が制度改革に先立ち任意適用に取り組む場合は、1.0％以上で可。
　　　　　　　　　　※加点を希望する事業者は＋2.0％以上を選択してください。
　　　　　　　　　　</t>
    </r>
    <r>
      <rPr>
        <b/>
        <sz val="10"/>
        <color rgb="FFFF0000"/>
        <rFont val="游ゴシック"/>
        <family val="3"/>
        <charset val="128"/>
        <scheme val="minor"/>
      </rPr>
      <t>※大幅な賃上げに取組み補助上限額の引上げを希望する事業者は＋6.0以上を選択してください。</t>
    </r>
    <r>
      <rPr>
        <sz val="10"/>
        <color theme="1"/>
        <rFont val="游ゴシック"/>
        <family val="3"/>
        <charset val="128"/>
        <scheme val="minor"/>
      </rPr>
      <t xml:space="preserve">
　　　　　　　　　　　被用者保険の適用拡大の対象となる事業者が制度改革に先立ち任意適用に取り組む場合は、5.5％以上で可。</t>
    </r>
    <rPh sb="73" eb="75">
      <t>カテン</t>
    </rPh>
    <rPh sb="76" eb="78">
      <t>キボウ</t>
    </rPh>
    <rPh sb="80" eb="83">
      <t>ジギョウシャ</t>
    </rPh>
    <rPh sb="89" eb="91">
      <t>イジョウ</t>
    </rPh>
    <rPh sb="92" eb="94">
      <t>センタク</t>
    </rPh>
    <rPh sb="113" eb="115">
      <t>オオハバ</t>
    </rPh>
    <rPh sb="116" eb="118">
      <t>チンア</t>
    </rPh>
    <rPh sb="120" eb="122">
      <t>トリク</t>
    </rPh>
    <rPh sb="123" eb="128">
      <t>ホジョジョウゲンガク</t>
    </rPh>
    <rPh sb="129" eb="131">
      <t>ヒキア</t>
    </rPh>
    <rPh sb="133" eb="135">
      <t>キボウ</t>
    </rPh>
    <rPh sb="137" eb="140">
      <t>ジギョウシャ</t>
    </rPh>
    <rPh sb="145" eb="147">
      <t>イジョウ</t>
    </rPh>
    <rPh sb="148" eb="150">
      <t>センタク</t>
    </rPh>
    <rPh sb="169" eb="172">
      <t>ヒヨウシャ</t>
    </rPh>
    <rPh sb="172" eb="174">
      <t>ホケン</t>
    </rPh>
    <rPh sb="175" eb="177">
      <t>テキヨウ</t>
    </rPh>
    <rPh sb="177" eb="179">
      <t>カクダイ</t>
    </rPh>
    <rPh sb="180" eb="182">
      <t>タイショウ</t>
    </rPh>
    <rPh sb="185" eb="188">
      <t>ジギョウシャ</t>
    </rPh>
    <rPh sb="189" eb="191">
      <t>セイド</t>
    </rPh>
    <rPh sb="191" eb="193">
      <t>カイカク</t>
    </rPh>
    <rPh sb="194" eb="196">
      <t>サキダ</t>
    </rPh>
    <rPh sb="197" eb="201">
      <t>ニンイテキヨウ</t>
    </rPh>
    <rPh sb="202" eb="203">
      <t>ト</t>
    </rPh>
    <rPh sb="204" eb="205">
      <t>ク</t>
    </rPh>
    <rPh sb="206" eb="208">
      <t>バアイ</t>
    </rPh>
    <rPh sb="214" eb="216">
      <t>イジョウ</t>
    </rPh>
    <rPh sb="217" eb="218">
      <t>カ</t>
    </rPh>
    <phoneticPr fontId="2"/>
  </si>
  <si>
    <t>(大幅賃上げの特例は適用しない)</t>
    <rPh sb="1" eb="3">
      <t>オオハバ</t>
    </rPh>
    <rPh sb="3" eb="5">
      <t>チンア</t>
    </rPh>
    <rPh sb="7" eb="9">
      <t>トクレイ</t>
    </rPh>
    <rPh sb="10" eb="12">
      <t>テキヨウ</t>
    </rPh>
    <phoneticPr fontId="2"/>
  </si>
  <si>
    <t>令和5年3月期</t>
    <rPh sb="0" eb="2">
      <t>レイワ</t>
    </rPh>
    <rPh sb="3" eb="4">
      <t>ネン</t>
    </rPh>
    <rPh sb="5" eb="7">
      <t>ガツキ</t>
    </rPh>
    <phoneticPr fontId="2"/>
  </si>
  <si>
    <t>令和10年3月期</t>
    <rPh sb="0" eb="2">
      <t>レイワ</t>
    </rPh>
    <rPh sb="4" eb="5">
      <t>ネン</t>
    </rPh>
    <rPh sb="6" eb="8">
      <t>ガツキ</t>
    </rPh>
    <phoneticPr fontId="2"/>
  </si>
  <si>
    <t xml:space="preserve">       ※会社役員、個人事業主本人およびその専従者については、</t>
    <rPh sb="8" eb="10">
      <t>カイシャ</t>
    </rPh>
    <rPh sb="10" eb="12">
      <t>ヤクイン</t>
    </rPh>
    <rPh sb="13" eb="18">
      <t>コジンジギョウヌシ</t>
    </rPh>
    <rPh sb="18" eb="20">
      <t>ホンニン</t>
    </rPh>
    <rPh sb="25" eb="28">
      <t>センジュウシャ</t>
    </rPh>
    <phoneticPr fontId="2"/>
  </si>
  <si>
    <t xml:space="preserve">          常時使用する従業員に含めません。　これらの方のみの場合は、</t>
    <rPh sb="20" eb="21">
      <t>フク</t>
    </rPh>
    <rPh sb="31" eb="32">
      <t>カタ</t>
    </rPh>
    <rPh sb="35" eb="37">
      <t>バアイ</t>
    </rPh>
    <phoneticPr fontId="2"/>
  </si>
  <si>
    <t xml:space="preserve">          ２．従業員がいない場合の「様式２－２」を使用してください。</t>
    <phoneticPr fontId="2"/>
  </si>
  <si>
    <t>本ファイルの内容は、応募にあたっては、電子申請システムでの誓約となりました。</t>
    <rPh sb="0" eb="1">
      <t>ホン</t>
    </rPh>
    <rPh sb="6" eb="8">
      <t>ナイヨウ</t>
    </rPh>
    <rPh sb="10" eb="12">
      <t>オウボ</t>
    </rPh>
    <rPh sb="19" eb="23">
      <t>デンシシンセイ</t>
    </rPh>
    <rPh sb="29" eb="31">
      <t>セイヤク</t>
    </rPh>
    <phoneticPr fontId="2"/>
  </si>
  <si>
    <t>Ver16.1</t>
    <phoneticPr fontId="2"/>
  </si>
  <si>
    <t>⑦前回決算日を入力してください。(yyyy/mm/dd)　例：令和4年9月30日の場合⇒2022/9/30と入力</t>
    <rPh sb="1" eb="3">
      <t>ゼンカイ</t>
    </rPh>
    <rPh sb="3" eb="5">
      <t>ケッサン</t>
    </rPh>
    <rPh sb="5" eb="6">
      <t>ヒ</t>
    </rPh>
    <rPh sb="7" eb="9">
      <t>ニュウリョク</t>
    </rPh>
    <rPh sb="29" eb="30">
      <t>レイ</t>
    </rPh>
    <rPh sb="31" eb="33">
      <t>レイワ</t>
    </rPh>
    <rPh sb="34" eb="35">
      <t>ネン</t>
    </rPh>
    <rPh sb="36" eb="37">
      <t>ガツ</t>
    </rPh>
    <rPh sb="39" eb="40">
      <t>ヒ</t>
    </rPh>
    <rPh sb="41" eb="43">
      <t>バアイ</t>
    </rPh>
    <rPh sb="54" eb="56">
      <t>ニュウリョク</t>
    </rPh>
    <phoneticPr fontId="2"/>
  </si>
  <si>
    <t>　                    　　　　　１４次・１５次・１６次締切用</t>
    <rPh sb="28" eb="29">
      <t>ジ</t>
    </rPh>
    <rPh sb="32" eb="33">
      <t>ジ</t>
    </rPh>
    <rPh sb="36" eb="37">
      <t>ジ</t>
    </rPh>
    <rPh sb="37" eb="40">
      <t>シメキリヨウ</t>
    </rPh>
    <phoneticPr fontId="2"/>
  </si>
  <si>
    <t>・応募にあたっては電子申請システム上での誓約ですので、本シートは使用しません。</t>
    <rPh sb="1" eb="3">
      <t>オウボ</t>
    </rPh>
    <rPh sb="9" eb="13">
      <t>デンシシンセイ</t>
    </rPh>
    <rPh sb="17" eb="18">
      <t>ジョウ</t>
    </rPh>
    <rPh sb="20" eb="22">
      <t>セイヤク</t>
    </rPh>
    <rPh sb="27" eb="28">
      <t>ホン</t>
    </rPh>
    <rPh sb="32" eb="34">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</si>
</sst>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円&quot;"/>
    <numFmt numFmtId="177" formatCode="0&quot;年&quot;"/>
    <numFmt numFmtId="178" formatCode="[$]ggge&quot;年&quot;m&quot;月&quot;d&quot;日&quot;;@" x16r2:formatCode16="[$-ja-JP-x-gannen]ggge&quot;年&quot;m&quot;月&quot;d&quot;日&quot;;@"/>
    <numFmt numFmtId="179" formatCode="[$]ggge&quot;年&quot;m&quot;月度&quot;" x16r2:formatCode16="[$-ja-JP-x-gannen]ggge&quot;年&quot;m&quot;月度&quot;"/>
    <numFmt numFmtId="180" formatCode="[$]ggge&quot;年&quot;m&quot;月&quot;" x16r2:formatCode16="[$-ja-JP-x-gannen]ggge&quot;年&quot;m&quot;月&quot;"/>
    <numFmt numFmtId="181" formatCode="&quot;(&quot;0.0%&quot;増加 )&quot;"/>
    <numFmt numFmtId="182" formatCode="[$]ggge&quot;年&quot;m&quot;月期&quot;" x16r2:formatCode16="[$-ja-JP-x-gannen]ggge&quot;年&quot;m&quot;月期&quot;"/>
    <numFmt numFmtId="183" formatCode="&quot;+&quot;0.0&quot;%以上&quot;"/>
    <numFmt numFmtId="184" formatCode="0.0%"/>
    <numFmt numFmtId="185" formatCode="&quot;+&quot;0&quot;円以上&quot;"/>
    <numFmt numFmtId="186" formatCode="&quot;+&quot;0"/>
    <numFmt numFmtId="187" formatCode="[$-F800]dddd\,\ mmmm\ dd\,\ yyyy"/>
    <numFmt numFmtId="188" formatCode="\([$]ggge&quot;年&quot;m&quot;月期）&quot;" x16r2:formatCode16="\([$-ja-JP-x-gannen]ggge&quot;年&quot;m&quot;月期）&quot;"/>
    <numFmt numFmtId="189" formatCode="0_);[Red]\(0\)"/>
    <numFmt numFmtId="190" formatCode="0.0&quot;%&quot;"/>
    <numFmt numFmtId="191" formatCode="\(\+0.0%\);[Red]\(\-0.0%\)"/>
    <numFmt numFmtId="192" formatCode="\+#,##0&quot;円&quot;"/>
    <numFmt numFmtId="193" formatCode="\+0.0&quot;%&quot;"/>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1"/>
      <color rgb="FF0000FF"/>
      <name val="游ゴシック"/>
      <family val="3"/>
      <charset val="128"/>
      <scheme val="minor"/>
    </font>
    <font>
      <sz val="10"/>
      <color rgb="FF0000FF"/>
      <name val="游ゴシック"/>
      <family val="3"/>
      <charset val="128"/>
      <scheme val="minor"/>
    </font>
    <font>
      <sz val="11"/>
      <color rgb="FF009900"/>
      <name val="游ゴシック"/>
      <family val="3"/>
      <charset val="128"/>
      <scheme val="minor"/>
    </font>
    <font>
      <sz val="10"/>
      <color rgb="FFFF0000"/>
      <name val="游ゴシック"/>
      <family val="3"/>
      <charset val="128"/>
      <scheme val="minor"/>
    </font>
    <font>
      <sz val="14"/>
      <name val="游ゴシック"/>
      <family val="3"/>
      <charset val="128"/>
      <scheme val="minor"/>
    </font>
    <font>
      <sz val="9"/>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sz val="12"/>
      <color theme="1"/>
      <name val="游ゴシック"/>
      <family val="2"/>
      <charset val="128"/>
      <scheme val="minor"/>
    </font>
    <font>
      <u/>
      <sz val="12"/>
      <color theme="10"/>
      <name val="游ゴシック"/>
      <family val="3"/>
      <charset val="128"/>
      <scheme val="minor"/>
    </font>
    <font>
      <sz val="11"/>
      <color rgb="FF7030A0"/>
      <name val="游ゴシック"/>
      <family val="3"/>
      <charset val="128"/>
      <scheme val="minor"/>
    </font>
    <font>
      <sz val="10"/>
      <color theme="1"/>
      <name val="游ゴシック"/>
      <family val="3"/>
      <charset val="128"/>
      <scheme val="minor"/>
    </font>
    <font>
      <sz val="9"/>
      <color theme="0"/>
      <name val="游ゴシック"/>
      <family val="3"/>
      <charset val="128"/>
      <scheme val="minor"/>
    </font>
    <font>
      <sz val="11"/>
      <color rgb="FFFF0000"/>
      <name val="游ゴシック"/>
      <family val="3"/>
      <charset val="128"/>
      <scheme val="minor"/>
    </font>
    <font>
      <sz val="11"/>
      <color theme="0"/>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rgb="FF009900"/>
      <name val="游ゴシック"/>
      <family val="3"/>
      <charset val="128"/>
      <scheme val="minor"/>
    </font>
    <font>
      <u/>
      <sz val="12"/>
      <color theme="1"/>
      <name val="游ゴシック"/>
      <family val="3"/>
      <charset val="128"/>
      <scheme val="minor"/>
    </font>
    <font>
      <sz val="8"/>
      <name val="游ゴシック"/>
      <family val="3"/>
      <charset val="128"/>
      <scheme val="minor"/>
    </font>
    <font>
      <b/>
      <sz val="10"/>
      <color rgb="FFFF0000"/>
      <name val="游ゴシック"/>
      <family val="3"/>
      <charset val="128"/>
      <scheme val="minor"/>
    </font>
    <font>
      <u/>
      <sz val="10"/>
      <color theme="10"/>
      <name val="游ゴシック"/>
      <family val="2"/>
      <charset val="128"/>
      <scheme val="minor"/>
    </font>
    <font>
      <u/>
      <sz val="10"/>
      <color theme="10"/>
      <name val="游ゴシック"/>
      <family val="3"/>
      <charset val="128"/>
      <scheme val="minor"/>
    </font>
    <font>
      <sz val="10"/>
      <name val="游ゴシック"/>
      <family val="3"/>
      <charset val="128"/>
      <scheme val="minor"/>
    </font>
    <font>
      <sz val="14"/>
      <color theme="0"/>
      <name val="ＭＳ Ｐゴシック"/>
      <family val="3"/>
      <charset val="128"/>
    </font>
  </fonts>
  <fills count="8">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8F8F8"/>
        <bgColor indexed="64"/>
      </patternFill>
    </fill>
    <fill>
      <patternFill patternType="solid">
        <fgColor rgb="FFC00000"/>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241">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58" fontId="0" fillId="0" borderId="0" xfId="0" applyNumberFormat="1">
      <alignment vertical="center"/>
    </xf>
    <xf numFmtId="183" fontId="0" fillId="0" borderId="0" xfId="0" quotePrefix="1" applyNumberFormat="1" applyAlignment="1">
      <alignment horizontal="center" vertical="center"/>
    </xf>
    <xf numFmtId="0" fontId="0" fillId="0" borderId="0" xfId="0" applyAlignment="1">
      <alignment vertical="center" wrapText="1"/>
    </xf>
    <xf numFmtId="180" fontId="6" fillId="0" borderId="0" xfId="1" applyNumberFormat="1" applyFont="1" applyBorder="1" applyAlignment="1">
      <alignment vertical="center"/>
    </xf>
    <xf numFmtId="0" fontId="4" fillId="0" borderId="0" xfId="0" applyFont="1" applyAlignment="1">
      <alignment horizontal="centerContinuous" vertical="center"/>
    </xf>
    <xf numFmtId="0" fontId="13" fillId="0" borderId="0" xfId="0" applyFont="1" applyAlignment="1">
      <alignment horizontal="right" vertical="center"/>
    </xf>
    <xf numFmtId="0" fontId="0" fillId="0" borderId="0" xfId="0" applyAlignment="1">
      <alignment horizontal="centerContinuous"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5" xfId="0" applyBorder="1">
      <alignment vertical="center"/>
    </xf>
    <xf numFmtId="0" fontId="0" fillId="0" borderId="3" xfId="0" applyBorder="1">
      <alignment vertical="center"/>
    </xf>
    <xf numFmtId="0" fontId="17" fillId="0" borderId="0" xfId="0" applyFont="1">
      <alignment vertical="center"/>
    </xf>
    <xf numFmtId="0" fontId="17" fillId="0" borderId="15" xfId="0" applyFont="1" applyBorder="1">
      <alignment vertical="center"/>
    </xf>
    <xf numFmtId="0" fontId="18" fillId="0" borderId="0" xfId="3" applyFont="1" applyBorder="1">
      <alignment vertical="center"/>
    </xf>
    <xf numFmtId="0" fontId="7" fillId="0" borderId="18" xfId="0" applyFont="1" applyBorder="1">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178" fontId="6" fillId="0" borderId="0" xfId="1" applyNumberFormat="1" applyFont="1" applyBorder="1" applyAlignment="1" applyProtection="1">
      <alignment vertical="center"/>
      <protection locked="0"/>
    </xf>
    <xf numFmtId="0" fontId="6" fillId="0" borderId="0" xfId="1" applyNumberFormat="1" applyFont="1" applyBorder="1" applyAlignment="1" applyProtection="1">
      <alignment vertical="center"/>
      <protection locked="0"/>
    </xf>
    <xf numFmtId="38" fontId="6" fillId="0" borderId="0" xfId="1"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Continuous" vertical="center"/>
      <protection locked="0"/>
    </xf>
    <xf numFmtId="0" fontId="5" fillId="0" borderId="0" xfId="0" applyFont="1" applyProtection="1">
      <alignment vertical="center"/>
      <protection locked="0"/>
    </xf>
    <xf numFmtId="181" fontId="11" fillId="0" borderId="0" xfId="2" applyNumberFormat="1" applyFont="1" applyAlignment="1" applyProtection="1">
      <alignment vertical="center"/>
      <protection locked="0"/>
    </xf>
    <xf numFmtId="178" fontId="10" fillId="0" borderId="0" xfId="0" applyNumberFormat="1"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vertical="center" shrinkToFit="1"/>
      <protection locked="0"/>
    </xf>
    <xf numFmtId="180" fontId="6" fillId="2" borderId="0" xfId="1" applyNumberFormat="1" applyFont="1" applyFill="1" applyBorder="1" applyAlignment="1" applyProtection="1">
      <alignment vertical="center"/>
      <protection locked="0"/>
    </xf>
    <xf numFmtId="179" fontId="6" fillId="2" borderId="0" xfId="1" applyNumberFormat="1" applyFont="1" applyFill="1" applyBorder="1" applyAlignment="1" applyProtection="1">
      <alignment vertical="center"/>
      <protection locked="0"/>
    </xf>
    <xf numFmtId="189" fontId="6" fillId="0" borderId="0" xfId="0" applyNumberFormat="1" applyFont="1" applyProtection="1">
      <alignment vertical="center"/>
      <protection locked="0"/>
    </xf>
    <xf numFmtId="14" fontId="6" fillId="0" borderId="0" xfId="0" applyNumberFormat="1"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indent="1"/>
      <protection locked="0"/>
    </xf>
    <xf numFmtId="38" fontId="6" fillId="0" borderId="0" xfId="1" applyFont="1" applyBorder="1" applyAlignment="1" applyProtection="1">
      <alignment horizontal="left" vertical="center"/>
      <protection hidden="1"/>
    </xf>
    <xf numFmtId="9" fontId="6" fillId="0" borderId="0" xfId="2" applyFont="1" applyProtection="1">
      <alignment vertical="center"/>
      <protection locked="0"/>
    </xf>
    <xf numFmtId="0" fontId="4" fillId="0" borderId="0" xfId="0" applyFont="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6" fillId="0" borderId="0" xfId="0" applyFont="1" applyProtection="1">
      <alignment vertical="center"/>
      <protection hidden="1"/>
    </xf>
    <xf numFmtId="0" fontId="3" fillId="0" borderId="0" xfId="0" applyFont="1" applyProtection="1">
      <alignment vertical="center"/>
      <protection hidden="1"/>
    </xf>
    <xf numFmtId="187" fontId="6" fillId="0" borderId="0" xfId="0" applyNumberFormat="1" applyFont="1" applyProtection="1">
      <alignment vertical="center"/>
      <protection hidden="1"/>
    </xf>
    <xf numFmtId="0" fontId="3" fillId="0" borderId="0" xfId="0" applyFont="1" applyAlignment="1" applyProtection="1">
      <alignment horizontal="left" vertical="center" indent="1"/>
      <protection hidden="1"/>
    </xf>
    <xf numFmtId="182" fontId="6" fillId="3" borderId="0" xfId="1" applyNumberFormat="1" applyFont="1" applyFill="1" applyBorder="1" applyAlignment="1" applyProtection="1">
      <alignment vertical="center"/>
      <protection hidden="1"/>
    </xf>
    <xf numFmtId="179" fontId="6" fillId="3" borderId="0" xfId="1" applyNumberFormat="1" applyFont="1" applyFill="1" applyBorder="1" applyAlignment="1" applyProtection="1">
      <alignment vertical="center"/>
      <protection hidden="1"/>
    </xf>
    <xf numFmtId="184" fontId="6" fillId="3" borderId="0" xfId="2" applyNumberFormat="1" applyFont="1" applyFill="1" applyBorder="1" applyAlignment="1" applyProtection="1">
      <alignment vertical="center"/>
      <protection hidden="1"/>
    </xf>
    <xf numFmtId="184" fontId="6" fillId="0" borderId="0" xfId="2" applyNumberFormat="1" applyFont="1" applyFill="1" applyBorder="1" applyAlignment="1" applyProtection="1">
      <alignment vertical="center"/>
      <protection hidden="1"/>
    </xf>
    <xf numFmtId="179" fontId="6" fillId="0" borderId="0" xfId="1" applyNumberFormat="1" applyFont="1" applyFill="1" applyBorder="1" applyAlignment="1" applyProtection="1">
      <alignment vertical="center"/>
      <protection hidden="1"/>
    </xf>
    <xf numFmtId="178" fontId="6" fillId="0" borderId="0" xfId="1" applyNumberFormat="1" applyFont="1" applyBorder="1" applyAlignment="1" applyProtection="1">
      <alignment vertical="center"/>
      <protection hidden="1"/>
    </xf>
    <xf numFmtId="182" fontId="6" fillId="0" borderId="0" xfId="1" applyNumberFormat="1" applyFont="1" applyFill="1" applyBorder="1" applyAlignment="1" applyProtection="1">
      <alignment vertical="center"/>
      <protection hidden="1"/>
    </xf>
    <xf numFmtId="38" fontId="6" fillId="0" borderId="0" xfId="1" applyFont="1" applyBorder="1" applyAlignment="1" applyProtection="1">
      <alignment horizontal="center" vertical="center"/>
      <protection hidden="1"/>
    </xf>
    <xf numFmtId="0" fontId="3" fillId="0" borderId="1" xfId="0" applyFont="1" applyBorder="1" applyProtection="1">
      <alignment vertical="center"/>
      <protection hidden="1"/>
    </xf>
    <xf numFmtId="0" fontId="6" fillId="0" borderId="2" xfId="0" applyFont="1" applyBorder="1" applyAlignment="1" applyProtection="1">
      <alignment horizontal="right" vertical="center"/>
      <protection hidden="1"/>
    </xf>
    <xf numFmtId="0" fontId="5" fillId="0" borderId="0" xfId="0" applyFont="1" applyProtection="1">
      <alignment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left" vertical="center" indent="2"/>
      <protection hidden="1"/>
    </xf>
    <xf numFmtId="176" fontId="8" fillId="0" borderId="0" xfId="0" applyNumberFormat="1" applyFont="1" applyAlignment="1" applyProtection="1">
      <alignment vertical="center" shrinkToFit="1"/>
      <protection hidden="1"/>
    </xf>
    <xf numFmtId="0" fontId="7" fillId="0" borderId="0" xfId="0" applyFont="1" applyAlignment="1" applyProtection="1">
      <alignment horizontal="center" vertical="center"/>
      <protection hidden="1"/>
    </xf>
    <xf numFmtId="0" fontId="5" fillId="0" borderId="0" xfId="0" applyFont="1" applyAlignment="1" applyProtection="1">
      <alignment horizontal="left" vertical="center" indent="3"/>
      <protection hidden="1"/>
    </xf>
    <xf numFmtId="0" fontId="5" fillId="0" borderId="0" xfId="0" applyFont="1" applyAlignment="1" applyProtection="1">
      <alignment horizontal="left" vertical="center" indent="2"/>
      <protection hidden="1"/>
    </xf>
    <xf numFmtId="176" fontId="6" fillId="0" borderId="0" xfId="0" applyNumberFormat="1" applyFont="1" applyAlignment="1" applyProtection="1">
      <alignment horizontal="center" vertical="center" shrinkToFit="1"/>
      <protection hidden="1"/>
    </xf>
    <xf numFmtId="180" fontId="8" fillId="0" borderId="0" xfId="0" applyNumberFormat="1" applyFont="1" applyProtection="1">
      <alignment vertical="center"/>
      <protection hidden="1"/>
    </xf>
    <xf numFmtId="10" fontId="21" fillId="0" borderId="0" xfId="2" applyNumberFormat="1" applyFont="1" applyBorder="1" applyAlignment="1" applyProtection="1">
      <alignment vertical="center" shrinkToFit="1"/>
      <protection hidden="1"/>
    </xf>
    <xf numFmtId="0" fontId="12"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protection hidden="1"/>
    </xf>
    <xf numFmtId="0" fontId="10" fillId="0" borderId="0" xfId="0" applyFont="1" applyAlignment="1" applyProtection="1">
      <alignment horizontal="left" vertical="center"/>
      <protection locked="0"/>
    </xf>
    <xf numFmtId="0" fontId="7" fillId="0" borderId="15" xfId="0" applyFont="1" applyBorder="1">
      <alignment vertical="center"/>
    </xf>
    <xf numFmtId="0" fontId="20" fillId="0" borderId="0" xfId="0" applyFont="1">
      <alignment vertical="center"/>
    </xf>
    <xf numFmtId="0" fontId="20" fillId="0" borderId="3" xfId="0" applyFont="1" applyBorder="1">
      <alignment vertical="center"/>
    </xf>
    <xf numFmtId="0" fontId="20" fillId="0" borderId="18" xfId="0" applyFont="1" applyBorder="1">
      <alignment vertical="center"/>
    </xf>
    <xf numFmtId="0" fontId="20" fillId="0" borderId="19" xfId="0" applyFont="1" applyBorder="1">
      <alignment vertical="center"/>
    </xf>
    <xf numFmtId="0" fontId="22" fillId="0" borderId="0" xfId="0" applyFont="1" applyProtection="1">
      <alignment vertical="center"/>
      <protection hidden="1"/>
    </xf>
    <xf numFmtId="3" fontId="0" fillId="0" borderId="0" xfId="0" applyNumberFormat="1">
      <alignment vertical="center"/>
    </xf>
    <xf numFmtId="0" fontId="24" fillId="0" borderId="0" xfId="0" applyFont="1">
      <alignment vertical="center"/>
    </xf>
    <xf numFmtId="0" fontId="23" fillId="0" borderId="0" xfId="0" applyFont="1" applyAlignment="1" applyProtection="1">
      <alignment horizontal="left" vertical="center"/>
      <protection hidden="1"/>
    </xf>
    <xf numFmtId="0" fontId="13" fillId="0" borderId="0" xfId="0" applyFont="1" applyAlignment="1" applyProtection="1">
      <alignment horizontal="right" vertical="center"/>
      <protection hidden="1"/>
    </xf>
    <xf numFmtId="0" fontId="3" fillId="0" borderId="0" xfId="0" applyFont="1" applyAlignment="1" applyProtection="1">
      <alignment horizontal="left" vertical="center" shrinkToFit="1"/>
      <protection locked="0"/>
    </xf>
    <xf numFmtId="0" fontId="4" fillId="0" borderId="0" xfId="0" applyFont="1" applyAlignment="1" applyProtection="1">
      <alignment horizontal="center" vertical="center"/>
      <protection hidden="1"/>
    </xf>
    <xf numFmtId="0" fontId="3" fillId="0" borderId="0" xfId="0" applyFont="1" applyAlignment="1" applyProtection="1">
      <alignment vertical="center" shrinkToFit="1"/>
      <protection locked="0"/>
    </xf>
    <xf numFmtId="0" fontId="6" fillId="0" borderId="0" xfId="0" applyFont="1" applyAlignment="1" applyProtection="1">
      <alignment horizontal="right" vertical="center"/>
      <protection hidden="1"/>
    </xf>
    <xf numFmtId="176" fontId="3" fillId="0" borderId="0" xfId="0" applyNumberFormat="1" applyFont="1" applyProtection="1">
      <alignment vertical="center"/>
      <protection hidden="1"/>
    </xf>
    <xf numFmtId="49" fontId="6" fillId="0" borderId="0" xfId="0" applyNumberFormat="1" applyFont="1" applyAlignment="1" applyProtection="1">
      <alignment horizontal="left" vertical="center" indent="1"/>
      <protection hidden="1"/>
    </xf>
    <xf numFmtId="49" fontId="5" fillId="0" borderId="0" xfId="0" applyNumberFormat="1" applyFont="1" applyProtection="1">
      <alignment vertical="center"/>
      <protection hidden="1"/>
    </xf>
    <xf numFmtId="49" fontId="3" fillId="0" borderId="0" xfId="0" applyNumberFormat="1" applyFont="1" applyAlignment="1" applyProtection="1">
      <alignment horizontal="left" vertical="center" indent="1"/>
      <protection hidden="1"/>
    </xf>
    <xf numFmtId="49" fontId="3" fillId="0" borderId="0" xfId="0" applyNumberFormat="1" applyFont="1" applyAlignment="1" applyProtection="1">
      <alignment horizontal="left" vertical="center" indent="3"/>
      <protection hidden="1"/>
    </xf>
    <xf numFmtId="49" fontId="3" fillId="0" borderId="0" xfId="0" applyNumberFormat="1" applyFont="1" applyAlignment="1" applyProtection="1">
      <alignment horizontal="left" vertical="center" indent="2"/>
      <protection hidden="1"/>
    </xf>
    <xf numFmtId="49" fontId="5" fillId="0" borderId="0" xfId="0" applyNumberFormat="1" applyFont="1" applyAlignment="1" applyProtection="1">
      <alignment horizontal="left" vertical="center" indent="3"/>
      <protection hidden="1"/>
    </xf>
    <xf numFmtId="49" fontId="6" fillId="0" borderId="0" xfId="0" applyNumberFormat="1" applyFont="1" applyAlignment="1" applyProtection="1">
      <alignment horizontal="left" vertical="center" indent="2"/>
      <protection hidden="1"/>
    </xf>
    <xf numFmtId="0" fontId="6" fillId="0" borderId="5" xfId="0" applyFont="1" applyBorder="1" applyAlignment="1" applyProtection="1">
      <alignment horizontal="right" vertical="center"/>
      <protection hidden="1"/>
    </xf>
    <xf numFmtId="0" fontId="4" fillId="0" borderId="0" xfId="0" applyFont="1" applyProtection="1">
      <alignment vertical="center"/>
      <protection hidden="1"/>
    </xf>
    <xf numFmtId="190" fontId="8" fillId="0" borderId="0" xfId="0" applyNumberFormat="1" applyFont="1" applyAlignment="1" applyProtection="1">
      <alignment vertical="center" shrinkToFit="1"/>
      <protection hidden="1"/>
    </xf>
    <xf numFmtId="9" fontId="6" fillId="0" borderId="0" xfId="2" applyFont="1" applyAlignment="1" applyProtection="1">
      <alignment horizontal="left" vertical="center" indent="2"/>
      <protection locked="0"/>
    </xf>
    <xf numFmtId="0" fontId="6" fillId="0" borderId="0" xfId="0" applyFont="1" applyAlignment="1" applyProtection="1">
      <alignment horizontal="left" vertical="center" indent="2"/>
      <protection locked="0"/>
    </xf>
    <xf numFmtId="180" fontId="8" fillId="0" borderId="0" xfId="0" applyNumberFormat="1" applyFont="1" applyAlignment="1" applyProtection="1">
      <alignment vertical="center" shrinkToFit="1"/>
      <protection hidden="1"/>
    </xf>
    <xf numFmtId="0" fontId="3" fillId="0" borderId="0" xfId="0" applyFont="1" applyAlignment="1" applyProtection="1">
      <alignment vertical="top" wrapText="1"/>
      <protection hidden="1"/>
    </xf>
    <xf numFmtId="0" fontId="20" fillId="0" borderId="0" xfId="0" applyFont="1" applyProtection="1">
      <alignment vertical="center"/>
      <protection hidden="1"/>
    </xf>
    <xf numFmtId="176" fontId="8" fillId="0" borderId="0" xfId="0" applyNumberFormat="1" applyFont="1" applyAlignment="1" applyProtection="1">
      <alignment horizontal="right" vertical="center"/>
      <protection hidden="1"/>
    </xf>
    <xf numFmtId="0" fontId="20" fillId="0" borderId="15" xfId="0" applyFont="1" applyBorder="1">
      <alignment vertical="center"/>
    </xf>
    <xf numFmtId="0" fontId="20" fillId="0" borderId="16" xfId="0" applyFont="1" applyBorder="1">
      <alignment vertical="center"/>
    </xf>
    <xf numFmtId="0" fontId="20" fillId="0" borderId="5" xfId="0" applyFont="1" applyBorder="1">
      <alignment vertical="center"/>
    </xf>
    <xf numFmtId="0" fontId="20" fillId="0" borderId="17" xfId="0" applyFont="1" applyBorder="1" applyAlignment="1">
      <alignment vertical="top"/>
    </xf>
    <xf numFmtId="0" fontId="25" fillId="0" borderId="17" xfId="0" applyFont="1" applyBorder="1" applyAlignment="1">
      <alignment horizontal="left" vertical="center" indent="1"/>
    </xf>
    <xf numFmtId="181" fontId="9" fillId="0" borderId="0" xfId="2" applyNumberFormat="1" applyFont="1" applyAlignment="1" applyProtection="1">
      <alignment vertical="center" shrinkToFit="1"/>
      <protection hidden="1"/>
    </xf>
    <xf numFmtId="181" fontId="9" fillId="0" borderId="0" xfId="2" applyNumberFormat="1" applyFont="1" applyAlignment="1" applyProtection="1">
      <alignment vertical="center"/>
      <protection hidden="1"/>
    </xf>
    <xf numFmtId="9" fontId="6" fillId="0" borderId="0" xfId="2" applyFont="1" applyProtection="1">
      <alignment vertical="center"/>
      <protection hidden="1"/>
    </xf>
    <xf numFmtId="182" fontId="8" fillId="0" borderId="0" xfId="0" applyNumberFormat="1" applyFont="1" applyAlignment="1" applyProtection="1">
      <alignment horizontal="center" vertical="center"/>
      <protection hidden="1"/>
    </xf>
    <xf numFmtId="181" fontId="9" fillId="0" borderId="0" xfId="2" applyNumberFormat="1" applyFont="1" applyAlignment="1" applyProtection="1">
      <alignment horizontal="center" vertical="center" shrinkToFit="1"/>
      <protection hidden="1"/>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Alignment="1" applyProtection="1">
      <alignment horizontal="left" vertical="center"/>
      <protection hidden="1"/>
    </xf>
    <xf numFmtId="0" fontId="22" fillId="0" borderId="0" xfId="0" applyFont="1" applyAlignment="1" applyProtection="1">
      <alignment horizontal="left" vertical="center" indent="1"/>
      <protection hidden="1"/>
    </xf>
    <xf numFmtId="0" fontId="6" fillId="0" borderId="0" xfId="0" applyFont="1" applyAlignment="1" applyProtection="1">
      <alignment horizontal="centerContinuous" vertical="center"/>
      <protection hidden="1"/>
    </xf>
    <xf numFmtId="9" fontId="6" fillId="0" borderId="0" xfId="2" applyFont="1" applyAlignment="1" applyProtection="1">
      <alignment horizontal="left" vertical="center" indent="2"/>
      <protection hidden="1"/>
    </xf>
    <xf numFmtId="0" fontId="6" fillId="0" borderId="0" xfId="0" applyFont="1" applyAlignment="1" applyProtection="1">
      <alignment horizontal="left" vertical="center" indent="2"/>
      <protection hidden="1"/>
    </xf>
    <xf numFmtId="178" fontId="10" fillId="0" borderId="0" xfId="0" applyNumberFormat="1" applyFont="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vertical="center" shrinkToFit="1"/>
      <protection hidden="1"/>
    </xf>
    <xf numFmtId="0" fontId="6" fillId="0" borderId="0" xfId="1" applyNumberFormat="1" applyFont="1" applyBorder="1" applyAlignment="1" applyProtection="1">
      <alignment vertical="center"/>
      <protection hidden="1"/>
    </xf>
    <xf numFmtId="181" fontId="11" fillId="0" borderId="0" xfId="2" applyNumberFormat="1" applyFont="1" applyAlignment="1" applyProtection="1">
      <alignment vertical="center"/>
      <protection hidden="1"/>
    </xf>
    <xf numFmtId="189" fontId="6" fillId="0" borderId="0" xfId="0" applyNumberFormat="1" applyFont="1" applyProtection="1">
      <alignment vertical="center"/>
      <protection hidden="1"/>
    </xf>
    <xf numFmtId="14" fontId="6" fillId="0" borderId="0" xfId="0" applyNumberFormat="1" applyFont="1" applyProtection="1">
      <alignment vertical="center"/>
      <protection hidden="1"/>
    </xf>
    <xf numFmtId="0" fontId="10" fillId="0" borderId="0" xfId="0" applyFont="1" applyAlignment="1" applyProtection="1">
      <alignment horizontal="left" vertical="center"/>
      <protection hidden="1"/>
    </xf>
    <xf numFmtId="0" fontId="3" fillId="0" borderId="0" xfId="0" applyFont="1" applyAlignment="1" applyProtection="1">
      <alignment horizontal="left" vertical="center" shrinkToFit="1"/>
      <protection hidden="1"/>
    </xf>
    <xf numFmtId="0" fontId="3" fillId="0" borderId="0" xfId="0" applyFont="1" applyAlignment="1" applyProtection="1">
      <alignment vertical="center" shrinkToFit="1"/>
      <protection hidden="1"/>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5" xfId="0" applyFont="1" applyBorder="1">
      <alignment vertical="center"/>
    </xf>
    <xf numFmtId="0" fontId="27" fillId="0" borderId="0" xfId="3" applyFont="1" applyBorder="1">
      <alignment vertical="center"/>
    </xf>
    <xf numFmtId="0" fontId="14" fillId="0" borderId="0" xfId="3" applyFont="1" applyBorder="1">
      <alignment vertical="center"/>
    </xf>
    <xf numFmtId="0" fontId="3" fillId="0" borderId="0" xfId="0" applyFont="1">
      <alignment vertical="center"/>
    </xf>
    <xf numFmtId="0" fontId="3" fillId="0" borderId="3"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20" fillId="0" borderId="14" xfId="0" applyFont="1" applyBorder="1" applyAlignment="1"/>
    <xf numFmtId="49" fontId="0" fillId="0" borderId="0" xfId="0" quotePrefix="1" applyNumberFormat="1" applyAlignment="1">
      <alignment horizontal="center" vertical="center"/>
    </xf>
    <xf numFmtId="0" fontId="3" fillId="5" borderId="0" xfId="0" applyFont="1" applyFill="1" applyProtection="1">
      <alignment vertical="center"/>
      <protection hidden="1"/>
    </xf>
    <xf numFmtId="0" fontId="3" fillId="5" borderId="0" xfId="0" applyFont="1" applyFill="1" applyAlignment="1" applyProtection="1">
      <alignment horizontal="left" vertical="center" indent="1"/>
      <protection hidden="1"/>
    </xf>
    <xf numFmtId="188" fontId="3" fillId="5" borderId="0" xfId="0" applyNumberFormat="1" applyFont="1" applyFill="1" applyProtection="1">
      <alignment vertical="center"/>
      <protection hidden="1"/>
    </xf>
    <xf numFmtId="185" fontId="6" fillId="0" borderId="20" xfId="1" applyNumberFormat="1" applyFont="1" applyBorder="1" applyAlignment="1" applyProtection="1">
      <alignment horizontal="center" vertical="center"/>
      <protection locked="0"/>
    </xf>
    <xf numFmtId="0" fontId="3" fillId="0" borderId="21" xfId="0" applyFont="1" applyBorder="1" applyProtection="1">
      <alignment vertical="center"/>
      <protection locked="0"/>
    </xf>
    <xf numFmtId="0" fontId="3" fillId="0" borderId="23" xfId="0" applyFont="1" applyBorder="1" applyProtection="1">
      <alignment vertical="center"/>
      <protection locked="0"/>
    </xf>
    <xf numFmtId="0" fontId="3" fillId="0" borderId="24"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6" borderId="0" xfId="0" applyFont="1" applyFill="1" applyProtection="1">
      <alignment vertical="center"/>
      <protection hidden="1"/>
    </xf>
    <xf numFmtId="0" fontId="6" fillId="5" borderId="0" xfId="0" applyFont="1" applyFill="1" applyProtection="1">
      <alignment vertical="center"/>
      <protection locked="0"/>
    </xf>
    <xf numFmtId="0" fontId="5" fillId="0" borderId="22" xfId="0" applyFont="1" applyBorder="1" applyProtection="1">
      <alignment vertical="center"/>
      <protection locked="0"/>
    </xf>
    <xf numFmtId="0" fontId="20" fillId="0" borderId="5" xfId="0" applyFont="1" applyBorder="1" applyAlignment="1"/>
    <xf numFmtId="0" fontId="20" fillId="0" borderId="0" xfId="0" applyFont="1" applyAlignment="1"/>
    <xf numFmtId="0" fontId="20" fillId="0" borderId="3" xfId="0" applyFont="1" applyBorder="1" applyAlignment="1"/>
    <xf numFmtId="0" fontId="0" fillId="0" borderId="0" xfId="0" applyAlignment="1"/>
    <xf numFmtId="0" fontId="0" fillId="0" borderId="0" xfId="0" applyAlignment="1">
      <alignment vertical="top"/>
    </xf>
    <xf numFmtId="0" fontId="20" fillId="0" borderId="17" xfId="0" applyFont="1" applyBorder="1" applyAlignment="1">
      <alignment horizontal="left" vertical="top"/>
    </xf>
    <xf numFmtId="0" fontId="20" fillId="0" borderId="18" xfId="0" applyFont="1" applyBorder="1" applyAlignment="1">
      <alignment vertical="top"/>
    </xf>
    <xf numFmtId="0" fontId="20" fillId="0" borderId="19" xfId="0" applyFont="1" applyBorder="1" applyAlignment="1">
      <alignment vertical="top"/>
    </xf>
    <xf numFmtId="0" fontId="0" fillId="0" borderId="17" xfId="0" applyBorder="1" applyAlignment="1">
      <alignment vertical="top"/>
    </xf>
    <xf numFmtId="0" fontId="7" fillId="0" borderId="18" xfId="0" applyFont="1" applyBorder="1" applyAlignment="1">
      <alignment vertical="top"/>
    </xf>
    <xf numFmtId="0" fontId="0" fillId="0" borderId="19" xfId="0" applyBorder="1" applyAlignment="1">
      <alignment vertical="top"/>
    </xf>
    <xf numFmtId="0" fontId="20" fillId="0" borderId="5" xfId="0" applyFont="1" applyBorder="1" applyAlignment="1">
      <alignment horizontal="left" vertical="center"/>
    </xf>
    <xf numFmtId="0" fontId="7" fillId="0" borderId="0" xfId="0" applyFont="1">
      <alignment vertical="center"/>
    </xf>
    <xf numFmtId="0" fontId="30" fillId="0" borderId="5" xfId="3" quotePrefix="1" applyFont="1" applyBorder="1" applyAlignment="1">
      <alignment horizontal="center" vertical="center"/>
    </xf>
    <xf numFmtId="0" fontId="31" fillId="0" borderId="0" xfId="3" quotePrefix="1" applyFont="1" applyBorder="1" applyAlignment="1">
      <alignment horizontal="center" vertical="center"/>
    </xf>
    <xf numFmtId="0" fontId="31" fillId="0" borderId="3" xfId="3" quotePrefix="1" applyFont="1" applyBorder="1" applyAlignment="1">
      <alignment horizontal="center" vertical="center"/>
    </xf>
    <xf numFmtId="0" fontId="31" fillId="0" borderId="5" xfId="3" quotePrefix="1" applyFont="1" applyBorder="1" applyAlignment="1">
      <alignment horizontal="center" vertical="center"/>
    </xf>
    <xf numFmtId="0" fontId="16" fillId="0" borderId="5" xfId="3" applyBorder="1" applyAlignment="1">
      <alignment horizontal="center"/>
    </xf>
    <xf numFmtId="0" fontId="16" fillId="0" borderId="0" xfId="3" applyBorder="1" applyAlignment="1">
      <alignment horizontal="center"/>
    </xf>
    <xf numFmtId="0" fontId="16" fillId="0" borderId="3" xfId="3" applyBorder="1" applyAlignment="1">
      <alignment horizontal="center"/>
    </xf>
    <xf numFmtId="0" fontId="16" fillId="0" borderId="5" xfId="3" applyBorder="1" applyAlignment="1">
      <alignment horizontal="center" vertical="center"/>
    </xf>
    <xf numFmtId="0" fontId="16" fillId="0" borderId="0" xfId="3" applyBorder="1" applyAlignment="1">
      <alignment horizontal="center" vertical="center"/>
    </xf>
    <xf numFmtId="0" fontId="16" fillId="0" borderId="3" xfId="3" applyBorder="1" applyAlignment="1">
      <alignment horizontal="center" vertical="center"/>
    </xf>
    <xf numFmtId="0" fontId="33" fillId="7" borderId="0" xfId="0" applyFont="1" applyFill="1" applyAlignment="1">
      <alignment horizontal="center" vertical="center"/>
    </xf>
    <xf numFmtId="178" fontId="6" fillId="2" borderId="12" xfId="1" applyNumberFormat="1" applyFont="1" applyFill="1" applyBorder="1" applyAlignment="1" applyProtection="1">
      <alignment horizontal="center" vertical="center"/>
      <protection locked="0"/>
    </xf>
    <xf numFmtId="178" fontId="6" fillId="2" borderId="10" xfId="1" applyNumberFormat="1" applyFont="1" applyFill="1" applyBorder="1" applyAlignment="1" applyProtection="1">
      <alignment horizontal="center" vertical="center"/>
      <protection locked="0"/>
    </xf>
    <xf numFmtId="178" fontId="6" fillId="2" borderId="13" xfId="1" applyNumberFormat="1" applyFont="1" applyFill="1" applyBorder="1" applyAlignment="1" applyProtection="1">
      <alignment horizontal="center" vertical="center"/>
      <protection locked="0"/>
    </xf>
    <xf numFmtId="178" fontId="6" fillId="5" borderId="9" xfId="1" applyNumberFormat="1" applyFont="1" applyFill="1" applyBorder="1" applyAlignment="1" applyProtection="1">
      <alignment horizontal="center" vertical="center"/>
      <protection locked="0"/>
    </xf>
    <xf numFmtId="178" fontId="6" fillId="5" borderId="10" xfId="1" applyNumberFormat="1" applyFont="1" applyFill="1" applyBorder="1" applyAlignment="1" applyProtection="1">
      <alignment horizontal="center" vertical="center"/>
      <protection locked="0"/>
    </xf>
    <xf numFmtId="178" fontId="6" fillId="5" borderId="11" xfId="1" applyNumberFormat="1" applyFont="1" applyFill="1" applyBorder="1" applyAlignment="1" applyProtection="1">
      <alignment horizontal="center" vertical="center"/>
      <protection locked="0"/>
    </xf>
    <xf numFmtId="178" fontId="6" fillId="5" borderId="3" xfId="1" applyNumberFormat="1" applyFont="1" applyFill="1" applyBorder="1" applyAlignment="1" applyProtection="1">
      <alignment horizontal="center" vertical="center"/>
      <protection locked="0"/>
    </xf>
    <xf numFmtId="178" fontId="6" fillId="5" borderId="4" xfId="1" applyNumberFormat="1" applyFont="1" applyFill="1" applyBorder="1" applyAlignment="1" applyProtection="1">
      <alignment horizontal="center" vertical="center"/>
      <protection locked="0"/>
    </xf>
    <xf numFmtId="178" fontId="6" fillId="5" borderId="5" xfId="1" applyNumberFormat="1" applyFont="1" applyFill="1" applyBorder="1" applyAlignment="1" applyProtection="1">
      <alignment horizontal="center" vertical="center"/>
      <protection locked="0"/>
    </xf>
    <xf numFmtId="178" fontId="6" fillId="5" borderId="20" xfId="1" applyNumberFormat="1"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176" fontId="6" fillId="5" borderId="6" xfId="1" applyNumberFormat="1" applyFont="1" applyFill="1" applyBorder="1" applyAlignment="1" applyProtection="1">
      <alignment horizontal="center" vertical="center"/>
      <protection locked="0"/>
    </xf>
    <xf numFmtId="176" fontId="6" fillId="5" borderId="7" xfId="1" applyNumberFormat="1" applyFont="1" applyFill="1" applyBorder="1" applyAlignment="1" applyProtection="1">
      <alignment horizontal="center" vertical="center"/>
      <protection locked="0"/>
    </xf>
    <xf numFmtId="176" fontId="6" fillId="5" borderId="8" xfId="1" applyNumberFormat="1" applyFont="1" applyFill="1" applyBorder="1" applyAlignment="1" applyProtection="1">
      <alignment horizontal="center" vertical="center"/>
      <protection locked="0"/>
    </xf>
    <xf numFmtId="177" fontId="6" fillId="5" borderId="6" xfId="0" applyNumberFormat="1" applyFont="1" applyFill="1" applyBorder="1" applyAlignment="1" applyProtection="1">
      <alignment horizontal="center" vertical="center"/>
      <protection locked="0"/>
    </xf>
    <xf numFmtId="177" fontId="6" fillId="5" borderId="7" xfId="0" applyNumberFormat="1" applyFont="1" applyFill="1" applyBorder="1" applyAlignment="1" applyProtection="1">
      <alignment horizontal="center" vertical="center"/>
      <protection locked="0"/>
    </xf>
    <xf numFmtId="177" fontId="6" fillId="5" borderId="8" xfId="0" applyNumberFormat="1" applyFont="1" applyFill="1" applyBorder="1" applyAlignment="1" applyProtection="1">
      <alignment horizontal="center" vertical="center"/>
      <protection locked="0"/>
    </xf>
    <xf numFmtId="183" fontId="6" fillId="5" borderId="9" xfId="1" applyNumberFormat="1" applyFont="1" applyFill="1" applyBorder="1" applyAlignment="1" applyProtection="1">
      <alignment horizontal="center" vertical="center"/>
      <protection locked="0"/>
    </xf>
    <xf numFmtId="183" fontId="6" fillId="5" borderId="10" xfId="1" applyNumberFormat="1" applyFont="1" applyFill="1" applyBorder="1" applyAlignment="1" applyProtection="1">
      <alignment horizontal="center" vertical="center"/>
      <protection locked="0"/>
    </xf>
    <xf numFmtId="183" fontId="6" fillId="5" borderId="11" xfId="1" applyNumberFormat="1" applyFont="1" applyFill="1" applyBorder="1" applyAlignment="1" applyProtection="1">
      <alignment horizontal="center" vertical="center"/>
      <protection locked="0"/>
    </xf>
    <xf numFmtId="180" fontId="6" fillId="5" borderId="9" xfId="1" applyNumberFormat="1" applyFont="1" applyFill="1" applyBorder="1" applyAlignment="1" applyProtection="1">
      <alignment horizontal="center" vertical="center"/>
      <protection locked="0"/>
    </xf>
    <xf numFmtId="180" fontId="6" fillId="5" borderId="10" xfId="1" applyNumberFormat="1" applyFont="1" applyFill="1" applyBorder="1" applyAlignment="1" applyProtection="1">
      <alignment horizontal="center" vertical="center"/>
      <protection locked="0"/>
    </xf>
    <xf numFmtId="180" fontId="6" fillId="5" borderId="11" xfId="1" applyNumberFormat="1" applyFont="1" applyFill="1" applyBorder="1" applyAlignment="1" applyProtection="1">
      <alignment horizontal="center" vertical="center"/>
      <protection locked="0"/>
    </xf>
    <xf numFmtId="176" fontId="22" fillId="0" borderId="21" xfId="1" applyNumberFormat="1" applyFont="1" applyFill="1" applyBorder="1" applyAlignment="1" applyProtection="1">
      <alignment horizontal="center" vertical="center"/>
      <protection locked="0" hidden="1"/>
    </xf>
    <xf numFmtId="185" fontId="32" fillId="5" borderId="6" xfId="1" applyNumberFormat="1" applyFont="1" applyFill="1" applyBorder="1" applyAlignment="1" applyProtection="1">
      <alignment horizontal="center" vertical="center" wrapText="1"/>
      <protection locked="0"/>
    </xf>
    <xf numFmtId="185" fontId="32" fillId="5" borderId="7" xfId="1" applyNumberFormat="1" applyFont="1" applyFill="1" applyBorder="1" applyAlignment="1" applyProtection="1">
      <alignment horizontal="center" vertical="center" wrapText="1"/>
      <protection locked="0"/>
    </xf>
    <xf numFmtId="185" fontId="32" fillId="5" borderId="8" xfId="1" applyNumberFormat="1" applyFont="1" applyFill="1" applyBorder="1" applyAlignment="1" applyProtection="1">
      <alignment horizontal="center" vertical="center" wrapText="1"/>
      <protection locked="0"/>
    </xf>
    <xf numFmtId="0" fontId="20" fillId="0" borderId="0" xfId="0" applyFont="1" applyAlignment="1" applyProtection="1">
      <alignment horizontal="left" vertical="top" wrapText="1"/>
      <protection hidden="1"/>
    </xf>
    <xf numFmtId="0" fontId="28" fillId="0" borderId="21" xfId="1" applyNumberFormat="1" applyFont="1" applyBorder="1" applyAlignment="1" applyProtection="1">
      <alignment horizontal="left" vertical="center" wrapText="1"/>
      <protection locked="0"/>
    </xf>
    <xf numFmtId="0" fontId="15" fillId="0" borderId="0" xfId="0" applyFont="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20" fillId="5" borderId="0" xfId="0" applyFont="1" applyFill="1" applyAlignment="1" applyProtection="1">
      <alignment horizontal="right" vertical="center" wrapText="1"/>
      <protection hidden="1"/>
    </xf>
    <xf numFmtId="176" fontId="6" fillId="5" borderId="6" xfId="1" applyNumberFormat="1" applyFont="1" applyFill="1" applyBorder="1" applyAlignment="1" applyProtection="1">
      <alignment horizontal="right" vertical="center"/>
      <protection locked="0"/>
    </xf>
    <xf numFmtId="176" fontId="6" fillId="5" borderId="7" xfId="1" applyNumberFormat="1" applyFont="1" applyFill="1" applyBorder="1" applyAlignment="1" applyProtection="1">
      <alignment horizontal="right" vertical="center"/>
      <protection locked="0"/>
    </xf>
    <xf numFmtId="176" fontId="6" fillId="5" borderId="8" xfId="1" applyNumberFormat="1" applyFont="1" applyFill="1" applyBorder="1" applyAlignment="1" applyProtection="1">
      <alignment horizontal="right" vertical="center"/>
      <protection locked="0"/>
    </xf>
    <xf numFmtId="188" fontId="3" fillId="5" borderId="0" xfId="0" applyNumberFormat="1" applyFont="1" applyFill="1" applyAlignment="1" applyProtection="1">
      <alignment horizontal="center" vertical="center" shrinkToFit="1"/>
      <protection hidden="1"/>
    </xf>
    <xf numFmtId="176" fontId="8" fillId="0" borderId="0" xfId="0" applyNumberFormat="1" applyFont="1" applyAlignment="1" applyProtection="1">
      <alignment horizontal="center" vertical="center" shrinkToFit="1"/>
      <protection hidden="1"/>
    </xf>
    <xf numFmtId="0" fontId="3" fillId="0" borderId="0" xfId="0" applyFont="1" applyAlignment="1" applyProtection="1">
      <alignment horizontal="left" vertical="center" wrapText="1"/>
      <protection hidden="1"/>
    </xf>
    <xf numFmtId="0" fontId="10" fillId="0" borderId="0" xfId="0" applyFont="1" applyAlignment="1" applyProtection="1">
      <alignment horizontal="left" vertical="center"/>
      <protection locked="0"/>
    </xf>
    <xf numFmtId="180" fontId="8" fillId="0" borderId="0" xfId="0" applyNumberFormat="1" applyFont="1" applyAlignment="1" applyProtection="1">
      <alignment horizontal="center" vertical="center"/>
      <protection hidden="1"/>
    </xf>
    <xf numFmtId="182" fontId="8" fillId="0" borderId="0" xfId="0" applyNumberFormat="1" applyFont="1" applyAlignment="1" applyProtection="1">
      <alignment horizontal="center" vertical="center"/>
      <protection hidden="1"/>
    </xf>
    <xf numFmtId="176" fontId="8" fillId="0" borderId="0" xfId="0" applyNumberFormat="1" applyFont="1" applyAlignment="1" applyProtection="1">
      <alignment horizontal="right" vertical="center"/>
      <protection hidden="1"/>
    </xf>
    <xf numFmtId="181" fontId="9" fillId="0" borderId="0" xfId="2" applyNumberFormat="1" applyFont="1" applyAlignment="1" applyProtection="1">
      <alignment horizontal="center" vertical="center" shrinkToFit="1"/>
      <protection hidden="1"/>
    </xf>
    <xf numFmtId="186" fontId="8" fillId="0" borderId="0" xfId="0" applyNumberFormat="1" applyFont="1" applyAlignment="1" applyProtection="1">
      <alignment horizontal="center" wrapText="1"/>
      <protection hidden="1"/>
    </xf>
    <xf numFmtId="180" fontId="6" fillId="6" borderId="9" xfId="1" applyNumberFormat="1" applyFont="1" applyFill="1" applyBorder="1" applyAlignment="1" applyProtection="1">
      <alignment horizontal="center" vertical="center"/>
      <protection locked="0" hidden="1"/>
    </xf>
    <xf numFmtId="180" fontId="6" fillId="6" borderId="10" xfId="1" applyNumberFormat="1" applyFont="1" applyFill="1" applyBorder="1" applyAlignment="1" applyProtection="1">
      <alignment horizontal="center" vertical="center"/>
      <protection locked="0" hidden="1"/>
    </xf>
    <xf numFmtId="180" fontId="6" fillId="6" borderId="11" xfId="1" applyNumberFormat="1" applyFont="1" applyFill="1" applyBorder="1" applyAlignment="1" applyProtection="1">
      <alignment horizontal="center" vertical="center"/>
      <protection locked="0" hidden="1"/>
    </xf>
    <xf numFmtId="177" fontId="6" fillId="6" borderId="6" xfId="0" applyNumberFormat="1" applyFont="1" applyFill="1" applyBorder="1" applyAlignment="1" applyProtection="1">
      <alignment horizontal="center" vertical="center"/>
      <protection locked="0" hidden="1"/>
    </xf>
    <xf numFmtId="177" fontId="6" fillId="6" borderId="7" xfId="0" applyNumberFormat="1" applyFont="1" applyFill="1" applyBorder="1" applyAlignment="1" applyProtection="1">
      <alignment horizontal="center" vertical="center"/>
      <protection locked="0" hidden="1"/>
    </xf>
    <xf numFmtId="177" fontId="6" fillId="6" borderId="8" xfId="0" applyNumberFormat="1" applyFont="1" applyFill="1" applyBorder="1" applyAlignment="1" applyProtection="1">
      <alignment horizontal="center" vertical="center"/>
      <protection locked="0" hidden="1"/>
    </xf>
    <xf numFmtId="180" fontId="8" fillId="0" borderId="0" xfId="0" applyNumberFormat="1" applyFont="1" applyAlignment="1" applyProtection="1">
      <alignment horizontal="center" vertical="center" shrinkToFit="1"/>
      <protection hidden="1"/>
    </xf>
    <xf numFmtId="182"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right" vertical="center"/>
      <protection locked="0"/>
    </xf>
    <xf numFmtId="192" fontId="8" fillId="4" borderId="0" xfId="0" applyNumberFormat="1" applyFont="1" applyFill="1" applyAlignment="1" applyProtection="1">
      <alignment horizontal="center" vertical="center" shrinkToFit="1"/>
      <protection locked="0"/>
    </xf>
    <xf numFmtId="176" fontId="8" fillId="4" borderId="0" xfId="0" applyNumberFormat="1" applyFont="1" applyFill="1" applyAlignment="1" applyProtection="1">
      <alignment horizontal="right" vertical="center" shrinkToFit="1"/>
      <protection locked="0"/>
    </xf>
    <xf numFmtId="180" fontId="8" fillId="4" borderId="0" xfId="0" applyNumberFormat="1" applyFont="1" applyFill="1" applyAlignment="1" applyProtection="1">
      <alignment horizontal="center" vertical="center"/>
      <protection locked="0"/>
    </xf>
    <xf numFmtId="0" fontId="3" fillId="0" borderId="0" xfId="0" applyFont="1" applyAlignment="1" applyProtection="1">
      <alignment horizontal="left" vertical="center" shrinkToFit="1"/>
      <protection hidden="1"/>
    </xf>
    <xf numFmtId="193" fontId="8" fillId="4" borderId="0" xfId="0" applyNumberFormat="1" applyFont="1" applyFill="1" applyAlignment="1" applyProtection="1">
      <alignment horizontal="center" vertical="center" shrinkToFit="1"/>
      <protection locked="0"/>
    </xf>
    <xf numFmtId="186" fontId="8" fillId="4" borderId="0" xfId="0" applyNumberFormat="1" applyFont="1" applyFill="1" applyAlignment="1" applyProtection="1">
      <alignment horizontal="center" wrapText="1"/>
      <protection locked="0"/>
    </xf>
    <xf numFmtId="191" fontId="9" fillId="0" borderId="0" xfId="2" applyNumberFormat="1" applyFont="1" applyAlignment="1" applyProtection="1">
      <alignment horizontal="right" vertical="center" shrinkToFit="1"/>
      <protection hidden="1"/>
    </xf>
    <xf numFmtId="180" fontId="8" fillId="4" borderId="0" xfId="0" applyNumberFormat="1" applyFont="1" applyFill="1" applyAlignment="1" applyProtection="1">
      <alignment horizontal="center" vertical="center" shrinkToFit="1"/>
      <protection locked="0"/>
    </xf>
  </cellXfs>
  <cellStyles count="4">
    <cellStyle name="パーセント" xfId="2" builtinId="5"/>
    <cellStyle name="ハイパーリンク" xfId="3" builtinId="8"/>
    <cellStyle name="桁区切り" xfId="1" builtinId="6"/>
    <cellStyle name="標準" xfId="0" builtinId="0"/>
  </cellStyles>
  <dxfs count="18">
    <dxf>
      <font>
        <color theme="0"/>
      </font>
    </dxf>
    <dxf>
      <font>
        <color theme="0"/>
      </font>
    </dxf>
    <dxf>
      <font>
        <color rgb="FFEAEAEA"/>
      </font>
    </dxf>
    <dxf>
      <font>
        <color theme="0"/>
      </font>
    </dxf>
    <dxf>
      <font>
        <color theme="0"/>
      </font>
    </dxf>
    <dxf>
      <font>
        <color theme="0"/>
      </font>
    </dxf>
    <dxf>
      <font>
        <color theme="0"/>
      </font>
    </dxf>
    <dxf>
      <font>
        <color theme="0"/>
      </font>
    </dxf>
    <dxf>
      <font>
        <color theme="0" tint="-0.14996795556505021"/>
      </font>
    </dxf>
    <dxf>
      <font>
        <color theme="0"/>
      </font>
    </dxf>
    <dxf>
      <font>
        <color theme="0" tint="-0.14996795556505021"/>
      </font>
    </dxf>
    <dxf>
      <font>
        <color theme="0"/>
      </font>
    </dxf>
    <dxf>
      <font>
        <color rgb="FFEAEAEA"/>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F8F8F8"/>
      <color rgb="FFEAEAEA"/>
      <color rgb="FFCCECFF"/>
      <color rgb="FFCCFFCC"/>
      <color rgb="FFFFFF99"/>
      <color rgb="FF0000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286871</xdr:colOff>
      <xdr:row>18</xdr:row>
      <xdr:rowOff>190499</xdr:rowOff>
    </xdr:from>
    <xdr:to>
      <xdr:col>16</xdr:col>
      <xdr:colOff>249381</xdr:colOff>
      <xdr:row>33</xdr:row>
      <xdr:rowOff>28014</xdr:rowOff>
    </xdr:to>
    <xdr:grpSp>
      <xdr:nvGrpSpPr>
        <xdr:cNvPr id="7" name="グループ化 6">
          <a:extLst>
            <a:ext uri="{FF2B5EF4-FFF2-40B4-BE49-F238E27FC236}">
              <a16:creationId xmlns:a16="http://schemas.microsoft.com/office/drawing/2014/main" id="{A980B568-6A0D-4F4A-8C70-812863E86890}"/>
            </a:ext>
          </a:extLst>
        </xdr:cNvPr>
        <xdr:cNvGrpSpPr/>
      </xdr:nvGrpSpPr>
      <xdr:grpSpPr>
        <a:xfrm>
          <a:off x="286871" y="4924424"/>
          <a:ext cx="6353785" cy="3418915"/>
          <a:chOff x="475130" y="3711388"/>
          <a:chExt cx="6499412" cy="3352800"/>
        </a:xfrm>
      </xdr:grpSpPr>
      <xdr:pic>
        <xdr:nvPicPr>
          <xdr:cNvPr id="5" name="図 4">
            <a:extLst>
              <a:ext uri="{FF2B5EF4-FFF2-40B4-BE49-F238E27FC236}">
                <a16:creationId xmlns:a16="http://schemas.microsoft.com/office/drawing/2014/main" id="{9F59AC72-C081-4C31-8C05-01DFA4A1A0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09796" y="4034117"/>
            <a:ext cx="5830080" cy="2941575"/>
          </a:xfrm>
          <a:prstGeom prst="rect">
            <a:avLst/>
          </a:prstGeom>
        </xdr:spPr>
      </xdr:pic>
      <xdr:sp macro="" textlink="">
        <xdr:nvSpPr>
          <xdr:cNvPr id="6" name="四角形: 角を丸くする 5">
            <a:extLst>
              <a:ext uri="{FF2B5EF4-FFF2-40B4-BE49-F238E27FC236}">
                <a16:creationId xmlns:a16="http://schemas.microsoft.com/office/drawing/2014/main" id="{3537EF0B-6FB9-4760-A6D6-D6944F1DD243}"/>
              </a:ext>
            </a:extLst>
          </xdr:cNvPr>
          <xdr:cNvSpPr/>
        </xdr:nvSpPr>
        <xdr:spPr>
          <a:xfrm>
            <a:off x="475130" y="3711388"/>
            <a:ext cx="6499412" cy="335280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313514</xdr:colOff>
      <xdr:row>9</xdr:row>
      <xdr:rowOff>42332</xdr:rowOff>
    </xdr:from>
    <xdr:to>
      <xdr:col>42</xdr:col>
      <xdr:colOff>99607</xdr:colOff>
      <xdr:row>25</xdr:row>
      <xdr:rowOff>116418</xdr:rowOff>
    </xdr:to>
    <xdr:grpSp>
      <xdr:nvGrpSpPr>
        <xdr:cNvPr id="3" name="グループ化 2">
          <a:extLst>
            <a:ext uri="{FF2B5EF4-FFF2-40B4-BE49-F238E27FC236}">
              <a16:creationId xmlns:a16="http://schemas.microsoft.com/office/drawing/2014/main" id="{E82F2F99-A3A1-4F6A-93E6-E9FCBF87752D}"/>
            </a:ext>
          </a:extLst>
        </xdr:cNvPr>
        <xdr:cNvGrpSpPr/>
      </xdr:nvGrpSpPr>
      <xdr:grpSpPr>
        <a:xfrm>
          <a:off x="10381439" y="2328332"/>
          <a:ext cx="6586943" cy="3836461"/>
          <a:chOff x="9902019" y="588685"/>
          <a:chExt cx="6826126" cy="3357780"/>
        </a:xfrm>
      </xdr:grpSpPr>
      <xdr:pic>
        <xdr:nvPicPr>
          <xdr:cNvPr id="4" name="図 3">
            <a:extLst>
              <a:ext uri="{FF2B5EF4-FFF2-40B4-BE49-F238E27FC236}">
                <a16:creationId xmlns:a16="http://schemas.microsoft.com/office/drawing/2014/main" id="{A57F3ACF-45A0-452D-B861-80EEAEC9C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5" name="四角形: 角を丸くする 4">
            <a:extLst>
              <a:ext uri="{FF2B5EF4-FFF2-40B4-BE49-F238E27FC236}">
                <a16:creationId xmlns:a16="http://schemas.microsoft.com/office/drawing/2014/main" id="{7320473B-287A-4C10-A087-1271100CE309}"/>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twoCellAnchor>
    <xdr:from>
      <xdr:col>16</xdr:col>
      <xdr:colOff>31750</xdr:colOff>
      <xdr:row>1</xdr:row>
      <xdr:rowOff>148166</xdr:rowOff>
    </xdr:from>
    <xdr:to>
      <xdr:col>19</xdr:col>
      <xdr:colOff>666750</xdr:colOff>
      <xdr:row>5</xdr:row>
      <xdr:rowOff>47625</xdr:rowOff>
    </xdr:to>
    <xdr:sp macro="" textlink="">
      <xdr:nvSpPr>
        <xdr:cNvPr id="2" name="楕円 1">
          <a:extLst>
            <a:ext uri="{FF2B5EF4-FFF2-40B4-BE49-F238E27FC236}">
              <a16:creationId xmlns:a16="http://schemas.microsoft.com/office/drawing/2014/main" id="{DE4755F9-2B38-96D2-E486-8FED7C7D890E}"/>
            </a:ext>
          </a:extLst>
        </xdr:cNvPr>
        <xdr:cNvSpPr/>
      </xdr:nvSpPr>
      <xdr:spPr>
        <a:xfrm>
          <a:off x="6442075" y="386291"/>
          <a:ext cx="2149475" cy="98530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2</xdr:row>
      <xdr:rowOff>76200</xdr:rowOff>
    </xdr:from>
    <xdr:to>
      <xdr:col>41</xdr:col>
      <xdr:colOff>264459</xdr:colOff>
      <xdr:row>16</xdr:row>
      <xdr:rowOff>157380</xdr:rowOff>
    </xdr:to>
    <xdr:grpSp>
      <xdr:nvGrpSpPr>
        <xdr:cNvPr id="5" name="グループ化 4">
          <a:extLst>
            <a:ext uri="{FF2B5EF4-FFF2-40B4-BE49-F238E27FC236}">
              <a16:creationId xmlns:a16="http://schemas.microsoft.com/office/drawing/2014/main" id="{EBC40165-AD80-4976-A3EC-463A5252B3CE}"/>
            </a:ext>
          </a:extLst>
        </xdr:cNvPr>
        <xdr:cNvGrpSpPr/>
      </xdr:nvGrpSpPr>
      <xdr:grpSpPr>
        <a:xfrm>
          <a:off x="9315450" y="619125"/>
          <a:ext cx="6589059" cy="3538755"/>
          <a:chOff x="9902019" y="588685"/>
          <a:chExt cx="6826126" cy="3357780"/>
        </a:xfrm>
      </xdr:grpSpPr>
      <xdr:pic>
        <xdr:nvPicPr>
          <xdr:cNvPr id="6" name="図 5">
            <a:extLst>
              <a:ext uri="{FF2B5EF4-FFF2-40B4-BE49-F238E27FC236}">
                <a16:creationId xmlns:a16="http://schemas.microsoft.com/office/drawing/2014/main" id="{123B87EF-2D09-42DE-8489-60712F1B1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253508" y="911893"/>
            <a:ext cx="6123148" cy="2945944"/>
          </a:xfrm>
          <a:prstGeom prst="rect">
            <a:avLst/>
          </a:prstGeom>
        </xdr:spPr>
      </xdr:pic>
      <xdr:sp macro="" textlink="">
        <xdr:nvSpPr>
          <xdr:cNvPr id="10" name="四角形: 角を丸くする 9">
            <a:extLst>
              <a:ext uri="{FF2B5EF4-FFF2-40B4-BE49-F238E27FC236}">
                <a16:creationId xmlns:a16="http://schemas.microsoft.com/office/drawing/2014/main" id="{524268DC-9A39-426C-9D8C-98EDB8A7A61C}"/>
              </a:ext>
            </a:extLst>
          </xdr:cNvPr>
          <xdr:cNvSpPr/>
        </xdr:nvSpPr>
        <xdr:spPr>
          <a:xfrm>
            <a:off x="9902019" y="588685"/>
            <a:ext cx="6826126" cy="3357780"/>
          </a:xfrm>
          <a:prstGeom prst="roundRect">
            <a:avLst>
              <a:gd name="adj" fmla="val 4495"/>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7030A0"/>
                </a:solidFill>
              </a:rPr>
              <a:t>本様式の各年月、金額等は会社全体の事業計画に記載する各項目の数字を記載してください</a:t>
            </a:r>
          </a:p>
        </xdr:txBody>
      </xdr:sp>
    </xdr:grpSp>
    <xdr:clientData/>
  </xdr:twoCellAnchor>
  <xdr:twoCellAnchor>
    <xdr:from>
      <xdr:col>15</xdr:col>
      <xdr:colOff>391583</xdr:colOff>
      <xdr:row>1</xdr:row>
      <xdr:rowOff>116417</xdr:rowOff>
    </xdr:from>
    <xdr:to>
      <xdr:col>21</xdr:col>
      <xdr:colOff>137583</xdr:colOff>
      <xdr:row>4</xdr:row>
      <xdr:rowOff>228600</xdr:rowOff>
    </xdr:to>
    <xdr:sp macro="" textlink="">
      <xdr:nvSpPr>
        <xdr:cNvPr id="2" name="楕円 1">
          <a:extLst>
            <a:ext uri="{FF2B5EF4-FFF2-40B4-BE49-F238E27FC236}">
              <a16:creationId xmlns:a16="http://schemas.microsoft.com/office/drawing/2014/main" id="{AC74F7B8-FDD1-43B4-B292-CED4662D0497}"/>
            </a:ext>
          </a:extLst>
        </xdr:cNvPr>
        <xdr:cNvSpPr/>
      </xdr:nvSpPr>
      <xdr:spPr>
        <a:xfrm>
          <a:off x="6411383" y="354542"/>
          <a:ext cx="2146300" cy="95990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常時使用する従業員がいない場合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275166</xdr:colOff>
      <xdr:row>1</xdr:row>
      <xdr:rowOff>95249</xdr:rowOff>
    </xdr:from>
    <xdr:to>
      <xdr:col>15</xdr:col>
      <xdr:colOff>349249</xdr:colOff>
      <xdr:row>5</xdr:row>
      <xdr:rowOff>47625</xdr:rowOff>
    </xdr:to>
    <xdr:sp macro="" textlink="">
      <xdr:nvSpPr>
        <xdr:cNvPr id="2" name="楕円 1">
          <a:extLst>
            <a:ext uri="{FF2B5EF4-FFF2-40B4-BE49-F238E27FC236}">
              <a16:creationId xmlns:a16="http://schemas.microsoft.com/office/drawing/2014/main" id="{C6A29BC6-B374-4EEF-8972-0E82CBFF8E2D}"/>
            </a:ext>
          </a:extLst>
        </xdr:cNvPr>
        <xdr:cNvSpPr/>
      </xdr:nvSpPr>
      <xdr:spPr>
        <a:xfrm>
          <a:off x="4285191" y="333374"/>
          <a:ext cx="2102908" cy="90487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190500</xdr:colOff>
      <xdr:row>1</xdr:row>
      <xdr:rowOff>63499</xdr:rowOff>
    </xdr:from>
    <xdr:to>
      <xdr:col>15</xdr:col>
      <xdr:colOff>338666</xdr:colOff>
      <xdr:row>5</xdr:row>
      <xdr:rowOff>28574</xdr:rowOff>
    </xdr:to>
    <xdr:sp macro="" textlink="">
      <xdr:nvSpPr>
        <xdr:cNvPr id="2" name="楕円 1">
          <a:extLst>
            <a:ext uri="{FF2B5EF4-FFF2-40B4-BE49-F238E27FC236}">
              <a16:creationId xmlns:a16="http://schemas.microsoft.com/office/drawing/2014/main" id="{2E590013-DB60-4DC3-890E-614E620F30B6}"/>
            </a:ext>
          </a:extLst>
        </xdr:cNvPr>
        <xdr:cNvSpPr/>
      </xdr:nvSpPr>
      <xdr:spPr>
        <a:xfrm>
          <a:off x="4210050" y="311149"/>
          <a:ext cx="2148416" cy="9556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常時使用する従業員がいない場合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62C7B-76B8-4EA7-B2CF-46CCBB8ACE02}">
  <sheetPr>
    <pageSetUpPr fitToPage="1"/>
  </sheetPr>
  <dimension ref="A1:Q19"/>
  <sheetViews>
    <sheetView showGridLines="0" tabSelected="1" zoomScaleNormal="100" zoomScaleSheetLayoutView="55" workbookViewId="0">
      <selection activeCell="A2" sqref="A2"/>
    </sheetView>
  </sheetViews>
  <sheetFormatPr defaultColWidth="8.75" defaultRowHeight="18.75" x14ac:dyDescent="0.4"/>
  <cols>
    <col min="1" max="1" width="5.125" customWidth="1"/>
    <col min="2" max="28" width="5.25" customWidth="1"/>
  </cols>
  <sheetData>
    <row r="1" spans="1:17" ht="38.25" customHeight="1" x14ac:dyDescent="0.4">
      <c r="A1" s="177" t="s">
        <v>159</v>
      </c>
      <c r="B1" s="177"/>
      <c r="C1" s="177"/>
      <c r="D1" s="177"/>
      <c r="E1" s="177"/>
      <c r="F1" s="177"/>
      <c r="G1" s="177"/>
      <c r="H1" s="177"/>
      <c r="I1" s="177"/>
      <c r="J1" s="177"/>
      <c r="K1" s="177"/>
      <c r="L1" s="177"/>
      <c r="M1" s="177"/>
      <c r="N1" s="177"/>
      <c r="O1" s="177"/>
      <c r="P1" s="177"/>
      <c r="Q1" s="177"/>
    </row>
    <row r="2" spans="1:17" x14ac:dyDescent="0.4">
      <c r="Q2" s="8" t="s">
        <v>160</v>
      </c>
    </row>
    <row r="3" spans="1:17" ht="24" x14ac:dyDescent="0.4">
      <c r="B3" s="7" t="s">
        <v>52</v>
      </c>
      <c r="C3" s="9"/>
      <c r="D3" s="9"/>
      <c r="E3" s="9"/>
      <c r="F3" s="9"/>
      <c r="G3" s="9"/>
      <c r="H3" s="9"/>
      <c r="I3" s="9"/>
      <c r="J3" s="9"/>
      <c r="K3" s="9"/>
      <c r="L3" s="9"/>
      <c r="M3" s="9"/>
      <c r="N3" s="9"/>
      <c r="O3" s="9"/>
      <c r="P3" s="9"/>
      <c r="Q3" s="9"/>
    </row>
    <row r="4" spans="1:17" ht="24" x14ac:dyDescent="0.4">
      <c r="B4" s="112" t="s">
        <v>162</v>
      </c>
      <c r="C4" s="113"/>
      <c r="D4" s="113"/>
      <c r="E4" s="113"/>
      <c r="F4" s="113"/>
      <c r="G4" s="113"/>
      <c r="H4" s="113"/>
      <c r="I4" s="113"/>
      <c r="J4" s="113"/>
      <c r="K4" s="113"/>
      <c r="L4" s="113"/>
      <c r="M4" s="113"/>
      <c r="N4" s="113"/>
      <c r="O4" s="113"/>
      <c r="P4" s="113"/>
    </row>
    <row r="5" spans="1:17" x14ac:dyDescent="0.4">
      <c r="B5" t="s">
        <v>26</v>
      </c>
    </row>
    <row r="6" spans="1:17" ht="19.5" x14ac:dyDescent="0.4">
      <c r="J6" s="18"/>
      <c r="K6" s="18"/>
      <c r="L6" s="18"/>
    </row>
    <row r="7" spans="1:17" ht="19.5" x14ac:dyDescent="0.4">
      <c r="B7" s="129" t="s">
        <v>114</v>
      </c>
      <c r="C7" s="130"/>
      <c r="D7" s="130"/>
      <c r="E7" s="130"/>
      <c r="F7" s="130"/>
      <c r="G7" s="130"/>
      <c r="H7" s="130"/>
      <c r="I7" s="130"/>
      <c r="J7" s="130"/>
      <c r="K7" s="130"/>
      <c r="L7" s="131"/>
      <c r="M7" s="10"/>
      <c r="N7" s="19"/>
      <c r="O7" s="19"/>
      <c r="P7" s="19"/>
      <c r="Q7" s="12"/>
    </row>
    <row r="8" spans="1:17" ht="19.5" x14ac:dyDescent="0.4">
      <c r="B8" s="132" t="s">
        <v>27</v>
      </c>
      <c r="C8" s="133"/>
      <c r="D8" s="134"/>
      <c r="E8" s="134"/>
      <c r="F8" s="134"/>
      <c r="G8" s="134"/>
      <c r="H8" s="134"/>
      <c r="I8" s="134"/>
      <c r="J8" s="135"/>
      <c r="K8" s="135"/>
      <c r="L8" s="136"/>
      <c r="M8" s="16"/>
      <c r="O8" s="20"/>
      <c r="P8" s="20"/>
      <c r="Q8" s="17"/>
    </row>
    <row r="9" spans="1:17" s="157" customFormat="1" ht="19.899999999999999" customHeight="1" x14ac:dyDescent="0.4">
      <c r="B9" s="154" t="s">
        <v>156</v>
      </c>
      <c r="C9" s="155"/>
      <c r="D9" s="155"/>
      <c r="E9" s="155"/>
      <c r="F9" s="155"/>
      <c r="G9" s="155"/>
      <c r="H9" s="155"/>
      <c r="I9" s="155"/>
      <c r="J9" s="155"/>
      <c r="K9" s="155"/>
      <c r="L9" s="156"/>
      <c r="M9" s="171" t="s">
        <v>139</v>
      </c>
      <c r="N9" s="172"/>
      <c r="O9" s="172"/>
      <c r="P9" s="172"/>
      <c r="Q9" s="173"/>
    </row>
    <row r="10" spans="1:17" ht="15.75" customHeight="1" x14ac:dyDescent="0.4">
      <c r="B10" s="165" t="s">
        <v>157</v>
      </c>
      <c r="C10" s="72"/>
      <c r="D10" s="72"/>
      <c r="E10" s="72"/>
      <c r="F10" s="72"/>
      <c r="G10" s="72"/>
      <c r="H10" s="72"/>
      <c r="I10" s="72"/>
      <c r="J10" s="72"/>
      <c r="K10" s="72"/>
      <c r="L10" s="73"/>
      <c r="M10" s="16"/>
      <c r="N10" s="166"/>
      <c r="O10" s="166"/>
      <c r="P10" s="166"/>
      <c r="Q10" s="17"/>
    </row>
    <row r="11" spans="1:17" s="158" customFormat="1" ht="19.5" x14ac:dyDescent="0.4">
      <c r="B11" s="159" t="s">
        <v>158</v>
      </c>
      <c r="C11" s="160"/>
      <c r="D11" s="160"/>
      <c r="E11" s="160"/>
      <c r="F11" s="160"/>
      <c r="G11" s="160"/>
      <c r="H11" s="160"/>
      <c r="I11" s="160"/>
      <c r="J11" s="160"/>
      <c r="K11" s="160"/>
      <c r="L11" s="161"/>
      <c r="M11" s="162"/>
      <c r="N11" s="163"/>
      <c r="O11" s="163"/>
      <c r="P11" s="163"/>
      <c r="Q11" s="164"/>
    </row>
    <row r="12" spans="1:17" ht="19.5" x14ac:dyDescent="0.4">
      <c r="B12" s="129" t="s">
        <v>115</v>
      </c>
      <c r="C12" s="130"/>
      <c r="D12" s="130"/>
      <c r="E12" s="130"/>
      <c r="F12" s="130"/>
      <c r="G12" s="130"/>
      <c r="H12" s="130"/>
      <c r="I12" s="130"/>
      <c r="J12" s="130"/>
      <c r="K12" s="130"/>
      <c r="L12" s="131"/>
      <c r="M12" s="10"/>
      <c r="N12" s="19"/>
      <c r="O12" s="19"/>
      <c r="P12" s="19"/>
      <c r="Q12" s="12"/>
    </row>
    <row r="13" spans="1:17" ht="19.899999999999999" customHeight="1" x14ac:dyDescent="0.4">
      <c r="B13" s="132" t="s">
        <v>27</v>
      </c>
      <c r="C13" s="134"/>
      <c r="D13" s="134"/>
      <c r="E13" s="134"/>
      <c r="F13" s="134"/>
      <c r="G13" s="134"/>
      <c r="H13" s="134"/>
      <c r="I13" s="134"/>
      <c r="J13" s="135"/>
      <c r="K13" s="135"/>
      <c r="L13" s="136"/>
      <c r="M13" s="174" t="s">
        <v>140</v>
      </c>
      <c r="N13" s="175"/>
      <c r="O13" s="175"/>
      <c r="P13" s="175"/>
      <c r="Q13" s="176"/>
    </row>
    <row r="14" spans="1:17" ht="19.5" x14ac:dyDescent="0.4">
      <c r="B14" s="137"/>
      <c r="C14" s="138"/>
      <c r="D14" s="138"/>
      <c r="E14" s="138"/>
      <c r="F14" s="138"/>
      <c r="G14" s="138"/>
      <c r="H14" s="138"/>
      <c r="I14" s="138"/>
      <c r="J14" s="138"/>
      <c r="K14" s="138"/>
      <c r="L14" s="139"/>
      <c r="M14" s="13"/>
      <c r="N14" s="21"/>
      <c r="O14" s="21"/>
      <c r="P14" s="21"/>
      <c r="Q14" s="15"/>
    </row>
    <row r="15" spans="1:17" x14ac:dyDescent="0.35">
      <c r="B15" s="140" t="s">
        <v>63</v>
      </c>
      <c r="C15" s="102"/>
      <c r="D15" s="102"/>
      <c r="E15" s="102"/>
      <c r="F15" s="102"/>
      <c r="G15" s="102"/>
      <c r="H15" s="102"/>
      <c r="I15" s="102"/>
      <c r="J15" s="102"/>
      <c r="K15" s="102"/>
      <c r="L15" s="103"/>
      <c r="M15" s="10"/>
      <c r="N15" s="11"/>
      <c r="O15" s="11"/>
      <c r="P15" s="11"/>
      <c r="Q15" s="12"/>
    </row>
    <row r="16" spans="1:17" ht="19.5" customHeight="1" x14ac:dyDescent="0.4">
      <c r="B16" s="104" t="s">
        <v>64</v>
      </c>
      <c r="C16" s="72"/>
      <c r="D16" s="72"/>
      <c r="E16" s="72"/>
      <c r="F16" s="72"/>
      <c r="G16" s="72"/>
      <c r="H16" s="72"/>
      <c r="I16" s="72"/>
      <c r="J16" s="72"/>
      <c r="K16" s="72"/>
      <c r="L16" s="73"/>
      <c r="M16" s="167" t="s">
        <v>141</v>
      </c>
      <c r="N16" s="168"/>
      <c r="O16" s="168"/>
      <c r="P16" s="168"/>
      <c r="Q16" s="169"/>
    </row>
    <row r="17" spans="2:17" ht="19.5" customHeight="1" x14ac:dyDescent="0.4">
      <c r="B17" s="104" t="s">
        <v>62</v>
      </c>
      <c r="C17" s="72"/>
      <c r="D17" s="72"/>
      <c r="E17" s="72"/>
      <c r="F17" s="72"/>
      <c r="G17" s="72"/>
      <c r="H17" s="72"/>
      <c r="I17" s="72"/>
      <c r="J17" s="72"/>
      <c r="K17" s="72"/>
      <c r="L17" s="73"/>
      <c r="M17" s="170" t="s">
        <v>142</v>
      </c>
      <c r="N17" s="168"/>
      <c r="O17" s="168"/>
      <c r="P17" s="168"/>
      <c r="Q17" s="169"/>
    </row>
    <row r="18" spans="2:17" ht="19.5" x14ac:dyDescent="0.4">
      <c r="B18" s="105"/>
      <c r="C18" s="74"/>
      <c r="D18" s="74"/>
      <c r="E18" s="74"/>
      <c r="F18" s="74"/>
      <c r="G18" s="74"/>
      <c r="H18" s="74"/>
      <c r="I18" s="74"/>
      <c r="J18" s="74"/>
      <c r="K18" s="74"/>
      <c r="L18" s="75"/>
      <c r="M18" s="106"/>
      <c r="N18" s="14"/>
      <c r="O18" s="21"/>
      <c r="P18" s="21"/>
      <c r="Q18" s="15"/>
    </row>
    <row r="19" spans="2:17" ht="19.5" x14ac:dyDescent="0.4">
      <c r="B19" s="11"/>
      <c r="C19" s="11"/>
      <c r="D19" s="11"/>
      <c r="E19" s="11"/>
      <c r="F19" s="11"/>
      <c r="G19" s="11"/>
      <c r="H19" s="11"/>
      <c r="I19" s="11"/>
      <c r="J19" s="71"/>
      <c r="K19" s="71"/>
      <c r="L19" s="71"/>
    </row>
  </sheetData>
  <sheetProtection algorithmName="SHA-512" hashValue="7TzyTMZ20fJ2naW9INhUrw7ZlZK/Bxfzf79g+sdl2aA4GT87HNuzAWg4nqU5mq8KR9ZHrpXG8mkYMfMaeGyYEA==" saltValue="UjS9lPfPHx7h8Um6QmQGUg==" spinCount="100000" sheet="1" objects="1" scenarios="1"/>
  <mergeCells count="5">
    <mergeCell ref="M16:Q16"/>
    <mergeCell ref="M17:Q17"/>
    <mergeCell ref="M9:Q9"/>
    <mergeCell ref="M13:Q13"/>
    <mergeCell ref="A1:Q1"/>
  </mergeCells>
  <phoneticPr fontId="2"/>
  <hyperlinks>
    <hyperlink ref="N8:P8" location="'様式1-1'!A1" display="様式１－１へ" xr:uid="{12C04847-02F0-4112-A432-20DDD5A0BCB1}"/>
    <hyperlink ref="M9" location="'様式1-1'!S10" display="様式１－１" xr:uid="{2924CE4F-48F5-4422-8C30-E0249517D87C}"/>
    <hyperlink ref="M13" location="'様式1-2'!S10" display="様式１－２" xr:uid="{B9114460-D97B-4AFA-A5CB-A6597D839A7D}"/>
    <hyperlink ref="M16" location="'【参考】自動計算なし 様式1-1'!A1" display="'【参考】自動計算なし 様式1-1" xr:uid="{143318FD-3B9F-4EE1-AAEF-73C35C1D9B4E}"/>
    <hyperlink ref="M17" location="様式の選択!A1" display="【参考】自動計算なし 様式1-2" xr:uid="{D5EDC10F-67C4-4DDD-954F-6C94E6C36CE7}"/>
    <hyperlink ref="M17:Q17" location="'【参考】自動計算なし 様式2-2'!A1" display="【参考】自動計算なし 様式2-2" xr:uid="{2988BBED-89C1-4D27-A711-C4F941E1E0D5}"/>
    <hyperlink ref="M9:Q9" location="'様式2-1'!A1" display="様式２－１" xr:uid="{7A9443E7-C207-4886-B0D6-B8BF181BE1AD}"/>
    <hyperlink ref="M13:Q13" location="'様式2-2'!A1" display="様式２－２" xr:uid="{3FEFB3D7-D8D3-4C75-A73C-186B16E04C90}"/>
    <hyperlink ref="M16:Q16" location="'【参考】自動計算なし 様式2-1'!A1" display="【参考】自動計算なし 様式2-1" xr:uid="{03A32917-8677-408B-8902-5BDE84763AB7}"/>
  </hyperlinks>
  <pageMargins left="0.70866141732283472" right="0.70866141732283472"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A1D0-69DA-4B7C-B747-D6B8EBB5C5A5}">
  <dimension ref="B1:AN94"/>
  <sheetViews>
    <sheetView showGridLines="0" zoomScaleNormal="100" zoomScaleSheetLayoutView="90" workbookViewId="0"/>
  </sheetViews>
  <sheetFormatPr defaultColWidth="9" defaultRowHeight="18.75" x14ac:dyDescent="0.4"/>
  <cols>
    <col min="1" max="1" width="5.375" style="22" customWidth="1"/>
    <col min="2" max="18" width="5.25" style="22" customWidth="1"/>
    <col min="19" max="22" width="9.375" style="23" customWidth="1"/>
    <col min="23" max="23" width="15.75" style="23" hidden="1" customWidth="1"/>
    <col min="24" max="24" width="9.75" style="23" hidden="1" customWidth="1"/>
    <col min="25" max="25" width="9.875" style="23" hidden="1" customWidth="1"/>
    <col min="26" max="40" width="5.25" style="23" customWidth="1"/>
    <col min="41" max="57" width="5.25" style="22" customWidth="1"/>
    <col min="58" max="16384" width="9" style="22"/>
  </cols>
  <sheetData>
    <row r="1" spans="2:25" x14ac:dyDescent="0.4">
      <c r="B1" s="45"/>
      <c r="C1" s="45"/>
      <c r="D1" s="45"/>
      <c r="E1" s="45"/>
      <c r="F1" s="45"/>
      <c r="G1" s="45"/>
      <c r="H1" s="45"/>
      <c r="I1" s="45"/>
      <c r="J1" s="45"/>
      <c r="K1" s="45"/>
      <c r="L1" s="45"/>
      <c r="M1" s="45"/>
      <c r="N1" s="45"/>
      <c r="O1" s="45"/>
      <c r="P1" s="45"/>
      <c r="Q1" s="45"/>
      <c r="R1" s="45"/>
      <c r="V1" s="80" t="str">
        <f>様式の選択!Q2</f>
        <v>Ver16.1</v>
      </c>
    </row>
    <row r="2" spans="2:25" ht="24" x14ac:dyDescent="0.4">
      <c r="C2" s="42"/>
      <c r="E2" s="114" t="s">
        <v>52</v>
      </c>
      <c r="F2" s="42"/>
      <c r="G2" s="42"/>
      <c r="H2" s="42"/>
      <c r="I2" s="42"/>
      <c r="J2" s="42"/>
      <c r="K2" s="42"/>
      <c r="L2" s="42"/>
      <c r="M2" s="42"/>
      <c r="N2" s="42"/>
      <c r="O2" s="42"/>
      <c r="P2" s="42"/>
      <c r="Q2" s="42"/>
      <c r="R2" s="42"/>
      <c r="S2" s="68"/>
      <c r="T2" s="68"/>
      <c r="U2" s="68"/>
      <c r="V2" s="68"/>
      <c r="W2" s="44"/>
      <c r="X2" s="44"/>
      <c r="Y2" s="44"/>
    </row>
    <row r="3" spans="2:25" ht="24" x14ac:dyDescent="0.4">
      <c r="B3" s="114" t="str">
        <f>様式の選択!B4</f>
        <v>　                    　　　　　１４次・１５次・１６次締切用</v>
      </c>
      <c r="C3" s="45"/>
      <c r="D3" s="45"/>
      <c r="E3" s="45"/>
      <c r="F3" s="45"/>
      <c r="G3" s="45"/>
      <c r="H3" s="45"/>
      <c r="I3" s="45"/>
      <c r="J3" s="45"/>
      <c r="K3" s="45"/>
      <c r="L3" s="45"/>
      <c r="M3" s="45"/>
      <c r="N3" s="45"/>
      <c r="O3" s="45"/>
      <c r="P3" s="45"/>
      <c r="Q3" s="45"/>
      <c r="R3" s="45"/>
      <c r="W3" s="46"/>
      <c r="X3" s="44"/>
      <c r="Y3" s="44"/>
    </row>
    <row r="4" spans="2:25" x14ac:dyDescent="0.4">
      <c r="B4" s="45" t="s">
        <v>163</v>
      </c>
      <c r="C4" s="45"/>
      <c r="D4" s="45"/>
      <c r="E4" s="45"/>
      <c r="F4" s="45"/>
      <c r="G4" s="45"/>
      <c r="H4" s="45"/>
      <c r="I4" s="45"/>
      <c r="J4" s="45"/>
      <c r="K4" s="45"/>
      <c r="L4" s="45"/>
      <c r="M4" s="45"/>
      <c r="N4" s="45"/>
      <c r="O4" s="45"/>
      <c r="P4" s="45"/>
      <c r="Q4" s="45"/>
      <c r="R4" s="45"/>
      <c r="S4" s="44"/>
      <c r="T4" s="44"/>
      <c r="U4" s="44"/>
      <c r="V4" s="44"/>
      <c r="W4" s="44"/>
      <c r="X4" s="44"/>
      <c r="Y4" s="44"/>
    </row>
    <row r="5" spans="2:25" x14ac:dyDescent="0.4">
      <c r="B5" s="45" t="s">
        <v>23</v>
      </c>
      <c r="C5" s="45"/>
      <c r="D5" s="45"/>
      <c r="E5" s="45"/>
      <c r="F5" s="45"/>
      <c r="G5" s="45"/>
      <c r="H5" s="45"/>
      <c r="I5" s="45"/>
      <c r="J5" s="45"/>
      <c r="K5" s="45"/>
      <c r="L5" s="45"/>
      <c r="M5" s="45"/>
      <c r="N5" s="45"/>
      <c r="O5" s="45"/>
      <c r="P5" s="45"/>
      <c r="Q5" s="45"/>
      <c r="R5" s="45"/>
      <c r="S5" s="44"/>
      <c r="T5" s="44"/>
      <c r="U5" s="44"/>
      <c r="V5" s="44"/>
      <c r="W5" s="44"/>
      <c r="X5" s="44"/>
      <c r="Y5" s="44"/>
    </row>
    <row r="6" spans="2:25" x14ac:dyDescent="0.4">
      <c r="B6" s="45" t="s">
        <v>145</v>
      </c>
      <c r="C6" s="45"/>
      <c r="D6" s="45"/>
      <c r="E6" s="45"/>
      <c r="F6" s="45"/>
      <c r="G6" s="45"/>
      <c r="H6" s="45"/>
      <c r="I6" s="45"/>
      <c r="J6" s="45"/>
      <c r="K6" s="45"/>
      <c r="L6" s="45"/>
      <c r="M6" s="45"/>
      <c r="N6" s="45"/>
      <c r="O6" s="45"/>
      <c r="P6" s="45"/>
      <c r="Q6" s="45"/>
      <c r="R6" s="45"/>
      <c r="S6" s="44"/>
      <c r="T6" s="44"/>
      <c r="U6" s="44"/>
      <c r="V6" s="44"/>
      <c r="W6" s="44"/>
      <c r="X6" s="44"/>
      <c r="Y6" s="44"/>
    </row>
    <row r="7" spans="2:25" x14ac:dyDescent="0.4">
      <c r="B7" s="45" t="s">
        <v>65</v>
      </c>
      <c r="C7" s="45"/>
      <c r="D7" s="45"/>
      <c r="E7" s="45"/>
      <c r="F7" s="45"/>
      <c r="G7" s="45"/>
      <c r="H7" s="45"/>
      <c r="I7" s="45"/>
      <c r="J7" s="45"/>
      <c r="K7" s="45"/>
      <c r="L7" s="45"/>
      <c r="M7" s="45"/>
      <c r="N7" s="45"/>
      <c r="O7" s="45"/>
      <c r="P7" s="45"/>
      <c r="Q7" s="45"/>
      <c r="R7" s="45"/>
      <c r="S7" s="44"/>
      <c r="T7" s="44"/>
      <c r="U7" s="44"/>
      <c r="V7" s="44"/>
      <c r="W7" s="44"/>
      <c r="X7" s="44"/>
      <c r="Y7" s="44"/>
    </row>
    <row r="8" spans="2:25" x14ac:dyDescent="0.4">
      <c r="B8" s="47" t="s">
        <v>25</v>
      </c>
      <c r="C8" s="45"/>
      <c r="D8" s="45"/>
      <c r="E8" s="45"/>
      <c r="F8" s="45"/>
      <c r="G8" s="45"/>
      <c r="H8" s="45"/>
      <c r="I8" s="45"/>
      <c r="J8" s="45"/>
      <c r="K8" s="45"/>
      <c r="L8" s="45"/>
      <c r="M8" s="45"/>
      <c r="N8" s="45"/>
      <c r="O8" s="45"/>
      <c r="P8" s="45"/>
      <c r="Q8" s="45"/>
      <c r="R8" s="45"/>
      <c r="S8" s="44"/>
      <c r="T8" s="44"/>
      <c r="U8" s="44"/>
      <c r="V8" s="44"/>
      <c r="W8" s="44"/>
      <c r="X8" s="44"/>
      <c r="Y8" s="44"/>
    </row>
    <row r="9" spans="2:25" ht="19.5" thickBot="1" x14ac:dyDescent="0.45">
      <c r="B9" s="45"/>
      <c r="C9" s="45"/>
      <c r="D9" s="45"/>
      <c r="E9" s="45"/>
      <c r="F9" s="45"/>
      <c r="G9" s="45"/>
      <c r="H9" s="45"/>
      <c r="I9" s="45"/>
      <c r="J9" s="45"/>
      <c r="K9" s="45"/>
      <c r="L9" s="45"/>
      <c r="M9" s="45"/>
      <c r="N9" s="45"/>
      <c r="O9" s="45"/>
      <c r="P9" s="45"/>
      <c r="Q9" s="45"/>
      <c r="R9" s="45"/>
      <c r="S9" s="44"/>
      <c r="T9" s="44"/>
      <c r="U9" s="44"/>
      <c r="V9" s="44"/>
      <c r="W9" s="44"/>
      <c r="X9" s="44"/>
      <c r="Y9" s="44"/>
    </row>
    <row r="10" spans="2:25" ht="19.149999999999999" customHeight="1" thickBot="1" x14ac:dyDescent="0.45">
      <c r="B10" s="142" t="s">
        <v>30</v>
      </c>
      <c r="C10" s="142"/>
      <c r="D10" s="142"/>
      <c r="E10" s="142"/>
      <c r="F10" s="142"/>
      <c r="G10" s="142"/>
      <c r="H10" s="142"/>
      <c r="I10" s="142"/>
      <c r="J10" s="142"/>
      <c r="K10" s="142"/>
      <c r="L10" s="142"/>
      <c r="M10" s="142"/>
      <c r="N10" s="142"/>
      <c r="O10" s="142"/>
      <c r="P10" s="142"/>
      <c r="Q10" s="142"/>
      <c r="R10" s="142"/>
      <c r="S10" s="188" t="s">
        <v>6</v>
      </c>
      <c r="T10" s="189"/>
      <c r="U10" s="189"/>
      <c r="V10" s="190"/>
      <c r="W10" s="44"/>
      <c r="X10" s="44"/>
      <c r="Y10" s="79"/>
    </row>
    <row r="11" spans="2:25" ht="19.149999999999999" customHeight="1" thickBot="1" x14ac:dyDescent="0.45">
      <c r="C11" s="45"/>
      <c r="D11" s="45"/>
      <c r="E11" s="45"/>
      <c r="F11" s="45"/>
      <c r="G11" s="115" t="s">
        <v>116</v>
      </c>
      <c r="J11" s="45"/>
      <c r="K11" s="45"/>
      <c r="L11" s="45"/>
      <c r="M11" s="45"/>
      <c r="N11" s="45"/>
      <c r="O11" s="45"/>
      <c r="P11" s="45"/>
      <c r="Q11" s="45"/>
      <c r="R11" s="45"/>
      <c r="S11" s="203" t="str">
        <f>IFERROR(VLOOKUP(S10,minpay,2,0),"")</f>
        <v/>
      </c>
      <c r="T11" s="203"/>
      <c r="U11" s="203"/>
      <c r="V11" s="203"/>
      <c r="W11" s="44"/>
      <c r="X11" s="44"/>
      <c r="Y11" s="44"/>
    </row>
    <row r="12" spans="2:25" ht="19.149999999999999" customHeight="1" thickBot="1" x14ac:dyDescent="0.45">
      <c r="B12" s="142" t="s">
        <v>147</v>
      </c>
      <c r="C12" s="142"/>
      <c r="D12" s="142"/>
      <c r="E12" s="142"/>
      <c r="F12" s="142"/>
      <c r="G12" s="142"/>
      <c r="H12" s="142"/>
      <c r="I12" s="142"/>
      <c r="J12" s="142"/>
      <c r="K12" s="142"/>
      <c r="L12" s="142"/>
      <c r="M12" s="142"/>
      <c r="N12" s="142"/>
      <c r="O12" s="142"/>
      <c r="P12" s="142"/>
      <c r="Q12" s="142"/>
      <c r="R12" s="142"/>
      <c r="S12" s="191"/>
      <c r="T12" s="192"/>
      <c r="U12" s="192"/>
      <c r="V12" s="193"/>
      <c r="W12" s="44"/>
      <c r="X12" s="44"/>
      <c r="Y12" s="44"/>
    </row>
    <row r="13" spans="2:25" ht="19.149999999999999" customHeight="1" thickBot="1" x14ac:dyDescent="0.45">
      <c r="B13" s="142" t="s">
        <v>117</v>
      </c>
      <c r="C13" s="142"/>
      <c r="D13" s="142"/>
      <c r="E13" s="142"/>
      <c r="F13" s="142"/>
      <c r="G13" s="142"/>
      <c r="H13" s="142"/>
      <c r="I13" s="142"/>
      <c r="J13" s="142"/>
      <c r="K13" s="142"/>
      <c r="L13" s="142"/>
      <c r="M13" s="142"/>
      <c r="N13" s="142"/>
      <c r="O13" s="142"/>
      <c r="P13" s="142"/>
      <c r="Q13" s="142"/>
      <c r="R13" s="142"/>
      <c r="S13" s="200" t="s">
        <v>6</v>
      </c>
      <c r="T13" s="201"/>
      <c r="U13" s="201"/>
      <c r="V13" s="202"/>
      <c r="W13" s="48" t="str">
        <f>IFERROR(EOMONTH(S13,S14*12-1),"")</f>
        <v/>
      </c>
      <c r="X13" s="49" t="s">
        <v>7</v>
      </c>
      <c r="Y13" s="44"/>
    </row>
    <row r="14" spans="2:25" ht="19.149999999999999" customHeight="1" thickBot="1" x14ac:dyDescent="0.45">
      <c r="B14" s="142" t="s">
        <v>118</v>
      </c>
      <c r="C14" s="142"/>
      <c r="D14" s="142"/>
      <c r="E14" s="142"/>
      <c r="F14" s="142"/>
      <c r="G14" s="142"/>
      <c r="H14" s="142"/>
      <c r="I14" s="142"/>
      <c r="J14" s="142"/>
      <c r="K14" s="142"/>
      <c r="L14" s="142"/>
      <c r="M14" s="142"/>
      <c r="N14" s="142"/>
      <c r="O14" s="142"/>
      <c r="P14" s="142"/>
      <c r="Q14" s="142"/>
      <c r="R14" s="142"/>
      <c r="S14" s="194" t="s">
        <v>61</v>
      </c>
      <c r="T14" s="195"/>
      <c r="U14" s="195"/>
      <c r="V14" s="196"/>
      <c r="W14" s="44"/>
      <c r="X14" s="44"/>
      <c r="Y14" s="44"/>
    </row>
    <row r="15" spans="2:25" ht="19.149999999999999" customHeight="1" thickBot="1" x14ac:dyDescent="0.45">
      <c r="B15" s="142" t="s">
        <v>31</v>
      </c>
      <c r="C15" s="142"/>
      <c r="D15" s="142"/>
      <c r="E15" s="142"/>
      <c r="F15" s="142"/>
      <c r="G15" s="142"/>
      <c r="H15" s="142"/>
      <c r="I15" s="142"/>
      <c r="J15" s="142"/>
      <c r="K15" s="142"/>
      <c r="L15" s="142"/>
      <c r="M15" s="142"/>
      <c r="N15" s="142"/>
      <c r="O15" s="142"/>
      <c r="P15" s="142"/>
      <c r="Q15" s="142"/>
      <c r="R15" s="142"/>
      <c r="S15" s="197" t="s">
        <v>6</v>
      </c>
      <c r="T15" s="198"/>
      <c r="U15" s="198"/>
      <c r="V15" s="199"/>
      <c r="W15" s="50" t="str">
        <f>IFERROR(S14/100*S15,"")</f>
        <v/>
      </c>
      <c r="X15" s="44" t="s">
        <v>13</v>
      </c>
      <c r="Y15" s="44"/>
    </row>
    <row r="16" spans="2:25" ht="70.5" customHeight="1" x14ac:dyDescent="0.4">
      <c r="B16" s="207" t="s">
        <v>152</v>
      </c>
      <c r="C16" s="207"/>
      <c r="D16" s="207"/>
      <c r="E16" s="207"/>
      <c r="F16" s="207"/>
      <c r="G16" s="207"/>
      <c r="H16" s="207"/>
      <c r="I16" s="207"/>
      <c r="J16" s="207"/>
      <c r="K16" s="207"/>
      <c r="L16" s="207"/>
      <c r="M16" s="207"/>
      <c r="N16" s="207"/>
      <c r="O16" s="207"/>
      <c r="P16" s="207"/>
      <c r="Q16" s="207"/>
      <c r="R16" s="207"/>
      <c r="S16" s="207"/>
      <c r="T16" s="207"/>
      <c r="U16" s="208" t="str">
        <f>IF(S15=1,"+1.0%は被用者保険を任意拡大する場合です","")</f>
        <v/>
      </c>
      <c r="V16" s="208"/>
      <c r="W16" s="51"/>
      <c r="X16" s="44"/>
      <c r="Y16" s="44"/>
    </row>
    <row r="17" spans="2:34" ht="19.149999999999999" customHeight="1" thickBot="1" x14ac:dyDescent="0.45">
      <c r="B17" s="142" t="s">
        <v>126</v>
      </c>
      <c r="C17" s="142"/>
      <c r="D17" s="142"/>
      <c r="E17" s="142"/>
      <c r="F17" s="142"/>
      <c r="G17" s="142"/>
      <c r="H17" s="142"/>
      <c r="I17" s="142"/>
      <c r="J17" s="142"/>
      <c r="K17" s="142"/>
      <c r="L17" s="142"/>
      <c r="M17" s="142"/>
      <c r="N17" s="142"/>
      <c r="O17" s="142"/>
      <c r="P17" s="142"/>
      <c r="Q17" s="142"/>
      <c r="R17" s="142"/>
      <c r="S17" s="152"/>
      <c r="T17" s="152"/>
      <c r="U17" s="152"/>
      <c r="V17" s="152"/>
      <c r="W17" s="44"/>
      <c r="X17" s="44"/>
      <c r="Y17" s="44"/>
    </row>
    <row r="18" spans="2:34" ht="19.5" customHeight="1" thickBot="1" x14ac:dyDescent="0.45">
      <c r="B18" s="211" t="s">
        <v>136</v>
      </c>
      <c r="C18" s="211"/>
      <c r="D18" s="211"/>
      <c r="E18" s="211"/>
      <c r="F18" s="211"/>
      <c r="G18" s="211"/>
      <c r="H18" s="211"/>
      <c r="I18" s="211"/>
      <c r="J18" s="211"/>
      <c r="K18" s="211"/>
      <c r="L18" s="211"/>
      <c r="M18" s="211"/>
      <c r="N18" s="211"/>
      <c r="O18" s="211"/>
      <c r="P18" s="211"/>
      <c r="Q18" s="211"/>
      <c r="R18" s="211"/>
      <c r="S18" s="204" t="s">
        <v>6</v>
      </c>
      <c r="T18" s="205"/>
      <c r="U18" s="205"/>
      <c r="V18" s="206"/>
      <c r="W18" s="44"/>
      <c r="X18" s="44"/>
      <c r="Y18" s="44"/>
    </row>
    <row r="19" spans="2:34" ht="18" customHeight="1" thickBot="1" x14ac:dyDescent="0.45">
      <c r="B19" s="211" t="s">
        <v>138</v>
      </c>
      <c r="C19" s="211"/>
      <c r="D19" s="211"/>
      <c r="E19" s="211"/>
      <c r="F19" s="211"/>
      <c r="G19" s="211"/>
      <c r="H19" s="211"/>
      <c r="I19" s="211"/>
      <c r="J19" s="211"/>
      <c r="K19" s="211"/>
      <c r="L19" s="211"/>
      <c r="M19" s="211"/>
      <c r="N19" s="211"/>
      <c r="O19" s="211"/>
      <c r="P19" s="211"/>
      <c r="Q19" s="211"/>
      <c r="R19" s="211"/>
      <c r="S19" s="204" t="s">
        <v>6</v>
      </c>
      <c r="T19" s="205"/>
      <c r="U19" s="205"/>
      <c r="V19" s="206"/>
      <c r="W19" s="44"/>
      <c r="X19" s="44"/>
      <c r="Y19" s="44"/>
    </row>
    <row r="20" spans="2:34" ht="19.5" customHeight="1" thickBot="1" x14ac:dyDescent="0.45">
      <c r="B20" s="209"/>
      <c r="C20" s="210"/>
      <c r="D20" s="210"/>
      <c r="E20" s="210"/>
      <c r="F20" s="210"/>
      <c r="G20" s="210"/>
      <c r="H20" s="210"/>
      <c r="I20" s="210"/>
      <c r="J20" s="210"/>
      <c r="K20" s="210"/>
      <c r="L20" s="210"/>
      <c r="M20" s="210"/>
      <c r="N20" s="210"/>
      <c r="O20" s="210"/>
      <c r="P20" s="210"/>
      <c r="Q20" s="210"/>
      <c r="R20" s="210"/>
      <c r="S20" s="145"/>
      <c r="T20" s="145"/>
      <c r="U20" s="145"/>
      <c r="V20" s="145"/>
      <c r="W20" s="44"/>
      <c r="X20" s="44"/>
      <c r="Y20" s="44"/>
    </row>
    <row r="21" spans="2:34" ht="19.149999999999999" hidden="1" customHeight="1" thickBot="1" x14ac:dyDescent="0.45">
      <c r="B21" s="47" t="s">
        <v>19</v>
      </c>
      <c r="C21" s="45"/>
      <c r="D21" s="45"/>
      <c r="E21" s="45"/>
      <c r="F21" s="45"/>
      <c r="G21" s="45"/>
      <c r="H21" s="45"/>
      <c r="I21" s="45"/>
      <c r="J21" s="45"/>
      <c r="K21" s="45"/>
      <c r="L21" s="45"/>
      <c r="M21" s="45"/>
      <c r="N21" s="45"/>
      <c r="O21" s="45"/>
      <c r="P21" s="45"/>
      <c r="Q21" s="45"/>
      <c r="R21" s="45"/>
      <c r="S21" s="178">
        <v>44917</v>
      </c>
      <c r="T21" s="179"/>
      <c r="U21" s="179"/>
      <c r="V21" s="180"/>
      <c r="W21" s="52" t="s">
        <v>22</v>
      </c>
      <c r="X21" s="53"/>
      <c r="Y21" s="53"/>
    </row>
    <row r="22" spans="2:34" ht="19.149999999999999" customHeight="1" thickBot="1" x14ac:dyDescent="0.45">
      <c r="B22" s="142" t="s">
        <v>161</v>
      </c>
      <c r="C22" s="142"/>
      <c r="D22" s="142"/>
      <c r="E22" s="142"/>
      <c r="F22" s="142"/>
      <c r="G22" s="142"/>
      <c r="H22" s="142"/>
      <c r="I22" s="142"/>
      <c r="J22" s="142"/>
      <c r="K22" s="142"/>
      <c r="L22" s="142"/>
      <c r="M22" s="142"/>
      <c r="N22" s="142"/>
      <c r="O22" s="142"/>
      <c r="P22" s="142"/>
      <c r="Q22" s="142"/>
      <c r="R22" s="142"/>
      <c r="S22" s="181"/>
      <c r="T22" s="182"/>
      <c r="U22" s="182"/>
      <c r="V22" s="183"/>
      <c r="W22" s="52"/>
      <c r="X22" s="53"/>
      <c r="Y22" s="53"/>
    </row>
    <row r="23" spans="2:34" ht="19.149999999999999" hidden="1" customHeight="1" x14ac:dyDescent="0.4">
      <c r="B23" s="143" t="s">
        <v>35</v>
      </c>
      <c r="C23" s="142"/>
      <c r="D23" s="142"/>
      <c r="E23" s="142"/>
      <c r="F23" s="142"/>
      <c r="G23" s="142"/>
      <c r="H23" s="142"/>
      <c r="I23" s="142"/>
      <c r="J23" s="142"/>
      <c r="K23" s="142"/>
      <c r="L23" s="142"/>
      <c r="M23" s="142"/>
      <c r="N23" s="142"/>
      <c r="O23" s="142"/>
      <c r="P23" s="142"/>
      <c r="Q23" s="142"/>
      <c r="R23" s="142"/>
      <c r="S23" s="184">
        <f>IFERROR(IF(S21-S22&lt;EOMONTH(S22,12)-S21,S22,EOMONTH(S22,12)),"")</f>
        <v>397</v>
      </c>
      <c r="T23" s="185"/>
      <c r="U23" s="185"/>
      <c r="V23" s="186"/>
      <c r="W23" s="54"/>
      <c r="X23" s="52"/>
      <c r="Y23" s="53"/>
    </row>
    <row r="24" spans="2:34" ht="19.149999999999999" hidden="1" customHeight="1" thickBot="1" x14ac:dyDescent="0.45">
      <c r="B24" s="143"/>
      <c r="C24" s="142"/>
      <c r="D24" s="142"/>
      <c r="E24" s="142"/>
      <c r="F24" s="142"/>
      <c r="G24" s="142"/>
      <c r="H24" s="142"/>
      <c r="I24" s="142"/>
      <c r="J24" s="142"/>
      <c r="K24" s="142"/>
      <c r="L24" s="142"/>
      <c r="M24" s="142"/>
      <c r="N24" s="142"/>
      <c r="O24" s="142"/>
      <c r="P24" s="142"/>
      <c r="Q24" s="142"/>
      <c r="R24" s="142"/>
      <c r="S24" s="187" t="e">
        <f>IF(S13&gt;S21,S13-1,"")</f>
        <v>#VALUE!</v>
      </c>
      <c r="T24" s="187"/>
      <c r="U24" s="187"/>
      <c r="V24" s="187"/>
      <c r="W24" s="54"/>
      <c r="X24" s="52"/>
      <c r="Y24" s="53"/>
      <c r="Z24" s="25"/>
    </row>
    <row r="25" spans="2:34" ht="19.149999999999999" customHeight="1" thickBot="1" x14ac:dyDescent="0.45">
      <c r="B25" s="142" t="s">
        <v>119</v>
      </c>
      <c r="C25" s="142"/>
      <c r="D25" s="142"/>
      <c r="E25" s="144"/>
      <c r="F25" s="142"/>
      <c r="G25" s="215" t="str">
        <f>IFERROR(IF(S23&gt;S24,S24,S23),"")</f>
        <v/>
      </c>
      <c r="H25" s="215"/>
      <c r="I25" s="215"/>
      <c r="J25" s="142" t="s">
        <v>120</v>
      </c>
      <c r="K25" s="142"/>
      <c r="L25" s="142"/>
      <c r="M25" s="142"/>
      <c r="N25" s="142"/>
      <c r="O25" s="142"/>
      <c r="P25" s="142"/>
      <c r="Q25" s="142"/>
      <c r="R25" s="142"/>
      <c r="S25" s="212"/>
      <c r="T25" s="213"/>
      <c r="U25" s="213"/>
      <c r="V25" s="214"/>
      <c r="W25" s="54"/>
      <c r="X25" s="52"/>
      <c r="Y25" s="53"/>
      <c r="Z25" s="24"/>
    </row>
    <row r="26" spans="2:34" ht="19.149999999999999" customHeight="1" thickBot="1" x14ac:dyDescent="0.45">
      <c r="B26" s="142" t="s">
        <v>32</v>
      </c>
      <c r="C26" s="142"/>
      <c r="D26" s="142"/>
      <c r="E26" s="215" t="str">
        <f>W13</f>
        <v/>
      </c>
      <c r="F26" s="215"/>
      <c r="G26" s="215"/>
      <c r="H26" s="142" t="s">
        <v>28</v>
      </c>
      <c r="I26" s="142"/>
      <c r="J26" s="142"/>
      <c r="K26" s="142"/>
      <c r="L26" s="142"/>
      <c r="M26" s="142"/>
      <c r="N26" s="142"/>
      <c r="O26" s="142"/>
      <c r="P26" s="142"/>
      <c r="Q26" s="142"/>
      <c r="R26" s="142"/>
      <c r="S26" s="212"/>
      <c r="T26" s="213"/>
      <c r="U26" s="213"/>
      <c r="V26" s="214"/>
      <c r="W26" s="54"/>
      <c r="X26" s="52"/>
      <c r="Y26" s="67" t="e">
        <f>(S26-S25)/S25</f>
        <v>#DIV/0!</v>
      </c>
      <c r="Z26" s="24"/>
      <c r="AC26" s="36"/>
    </row>
    <row r="27" spans="2:34" ht="19.149999999999999" customHeight="1" x14ac:dyDescent="0.4">
      <c r="B27" s="47" t="s">
        <v>137</v>
      </c>
      <c r="C27" s="45"/>
      <c r="D27" s="45"/>
      <c r="E27" s="45"/>
      <c r="F27" s="45"/>
      <c r="G27" s="45"/>
      <c r="H27" s="45"/>
      <c r="I27" s="45"/>
      <c r="J27" s="45"/>
      <c r="K27" s="45"/>
      <c r="L27" s="45"/>
      <c r="M27" s="45"/>
      <c r="N27" s="45"/>
      <c r="O27" s="45"/>
      <c r="P27" s="45"/>
      <c r="Q27" s="45"/>
      <c r="R27" s="45"/>
      <c r="S27" s="40" t="e">
        <f>IF((S26-S25)/S25&gt;=W15,"","★上記金額では、宣誓する年率平均増率に到達しません")</f>
        <v>#DIV/0!</v>
      </c>
      <c r="T27" s="55"/>
      <c r="U27" s="55"/>
      <c r="V27" s="55"/>
      <c r="W27" s="44"/>
      <c r="X27" s="44"/>
      <c r="Y27" s="44"/>
      <c r="Z27" s="24"/>
      <c r="AF27" s="37"/>
      <c r="AG27" s="37"/>
      <c r="AH27" s="37"/>
    </row>
    <row r="28" spans="2:34" ht="19.149999999999999" customHeight="1" x14ac:dyDescent="0.4">
      <c r="B28" s="45"/>
      <c r="C28" s="45"/>
      <c r="D28" s="45"/>
      <c r="E28" s="45"/>
      <c r="F28" s="45"/>
      <c r="G28" s="45"/>
      <c r="H28" s="45"/>
      <c r="I28" s="45"/>
      <c r="J28" s="45"/>
      <c r="K28" s="45"/>
      <c r="L28" s="45"/>
      <c r="M28" s="45"/>
      <c r="N28" s="45"/>
      <c r="O28" s="45"/>
      <c r="P28" s="45"/>
      <c r="Q28" s="45"/>
      <c r="R28" s="45"/>
      <c r="Z28" s="24"/>
      <c r="AF28" s="37"/>
      <c r="AG28" s="37"/>
      <c r="AH28" s="37"/>
    </row>
    <row r="29" spans="2:34" ht="19.149999999999999" customHeight="1" x14ac:dyDescent="0.4">
      <c r="B29" s="45"/>
      <c r="C29" s="45"/>
      <c r="D29" s="45"/>
      <c r="E29" s="45"/>
      <c r="F29" s="45"/>
      <c r="G29" s="45"/>
      <c r="H29" s="45"/>
      <c r="I29" s="45"/>
      <c r="J29" s="45"/>
      <c r="K29" s="45"/>
      <c r="L29" s="45"/>
      <c r="M29" s="45"/>
      <c r="N29" s="45"/>
      <c r="O29" s="56"/>
      <c r="P29" s="57" t="s">
        <v>144</v>
      </c>
      <c r="Q29" s="93"/>
      <c r="R29" s="45"/>
      <c r="S29" s="22"/>
      <c r="T29" s="27"/>
      <c r="Z29" s="24"/>
    </row>
    <row r="30" spans="2:34" ht="19.149999999999999" customHeight="1" x14ac:dyDescent="0.4">
      <c r="B30" s="45"/>
      <c r="C30" s="45"/>
      <c r="D30" s="45"/>
      <c r="E30" s="45"/>
      <c r="F30" s="45"/>
      <c r="G30" s="45"/>
      <c r="H30" s="45"/>
      <c r="I30" s="45"/>
      <c r="J30" s="45"/>
      <c r="K30" s="45"/>
      <c r="L30" s="45"/>
      <c r="M30" s="45"/>
      <c r="N30" s="45"/>
      <c r="O30" s="45"/>
      <c r="P30" s="45"/>
      <c r="Q30" s="84"/>
      <c r="R30" s="45"/>
      <c r="S30" s="22"/>
      <c r="T30" s="27"/>
      <c r="Z30" s="24"/>
    </row>
    <row r="31" spans="2:34" ht="19.149999999999999" customHeight="1" x14ac:dyDescent="0.4">
      <c r="B31" s="45" t="s">
        <v>37</v>
      </c>
      <c r="C31" s="45"/>
      <c r="D31" s="45"/>
      <c r="E31" s="45"/>
      <c r="F31" s="45"/>
      <c r="G31" s="45"/>
      <c r="H31" s="45"/>
      <c r="I31" s="45"/>
      <c r="J31" s="45"/>
      <c r="K31" s="45"/>
      <c r="L31" s="45"/>
      <c r="M31" s="45"/>
      <c r="N31" s="45"/>
      <c r="O31" s="45"/>
      <c r="P31" s="45"/>
      <c r="Q31" s="84"/>
      <c r="R31" s="45"/>
      <c r="S31" s="22"/>
      <c r="T31" s="27"/>
      <c r="Z31" s="24"/>
    </row>
    <row r="32" spans="2:34" x14ac:dyDescent="0.4">
      <c r="B32" s="45" t="s">
        <v>45</v>
      </c>
      <c r="C32" s="45"/>
      <c r="D32" s="45"/>
      <c r="E32" s="45"/>
      <c r="F32" s="45"/>
      <c r="G32" s="45"/>
      <c r="H32" s="45"/>
      <c r="I32" s="45"/>
      <c r="J32" s="45"/>
      <c r="K32" s="45"/>
      <c r="L32" s="45"/>
      <c r="M32" s="45"/>
      <c r="N32" s="45"/>
      <c r="O32" s="45"/>
      <c r="P32" s="45"/>
      <c r="Q32" s="45"/>
      <c r="R32" s="45"/>
    </row>
    <row r="33" spans="2:40" x14ac:dyDescent="0.4">
      <c r="B33" s="45"/>
      <c r="C33" s="45"/>
      <c r="D33" s="45"/>
      <c r="E33" s="45"/>
      <c r="F33" s="45"/>
      <c r="G33" s="45"/>
      <c r="H33" s="45"/>
      <c r="I33" s="45"/>
      <c r="J33" s="45"/>
      <c r="K33" s="45"/>
      <c r="L33" s="45"/>
      <c r="M33" s="45"/>
      <c r="N33" s="45"/>
      <c r="O33" s="45"/>
      <c r="P33" s="45"/>
      <c r="Q33" s="45"/>
      <c r="R33" s="45"/>
    </row>
    <row r="34" spans="2:40" x14ac:dyDescent="0.4">
      <c r="B34" s="45"/>
      <c r="C34" s="45"/>
      <c r="D34" s="45"/>
      <c r="E34" s="45"/>
      <c r="F34" s="45"/>
      <c r="G34" s="45"/>
      <c r="H34" s="45"/>
      <c r="I34" s="45"/>
      <c r="J34" s="45"/>
      <c r="K34" s="45"/>
      <c r="L34" s="45"/>
      <c r="M34" s="45"/>
      <c r="N34" s="45"/>
      <c r="O34" s="45"/>
      <c r="P34" s="45"/>
      <c r="Q34" s="45"/>
      <c r="R34" s="45"/>
    </row>
    <row r="35" spans="2:40" ht="19.5" customHeight="1" x14ac:dyDescent="0.4">
      <c r="B35" s="42" t="s">
        <v>53</v>
      </c>
      <c r="C35" s="42"/>
      <c r="D35" s="42"/>
      <c r="E35" s="42"/>
      <c r="F35" s="42"/>
      <c r="G35" s="42"/>
      <c r="H35" s="42"/>
      <c r="I35" s="42"/>
      <c r="J35" s="42"/>
      <c r="K35" s="42"/>
      <c r="L35" s="42"/>
      <c r="M35" s="42"/>
      <c r="N35" s="42"/>
      <c r="O35" s="42"/>
      <c r="P35" s="42"/>
      <c r="Q35" s="94"/>
      <c r="R35" s="69"/>
      <c r="S35" s="28"/>
      <c r="T35" s="28"/>
    </row>
    <row r="36" spans="2:40" ht="19.5" customHeight="1" x14ac:dyDescent="0.4">
      <c r="B36" s="82"/>
      <c r="C36" s="82"/>
      <c r="D36" s="82"/>
      <c r="E36" s="82"/>
      <c r="F36" s="82"/>
      <c r="G36" s="82"/>
      <c r="H36" s="82"/>
      <c r="I36" s="82"/>
      <c r="J36" s="82"/>
      <c r="K36" s="82"/>
      <c r="L36" s="82"/>
      <c r="M36" s="82"/>
      <c r="N36" s="82"/>
      <c r="O36" s="82"/>
      <c r="P36" s="82"/>
      <c r="Q36" s="82"/>
      <c r="R36" s="69"/>
      <c r="S36" s="28"/>
      <c r="T36" s="28"/>
    </row>
    <row r="37" spans="2:40" ht="19.5" customHeight="1" x14ac:dyDescent="0.4">
      <c r="B37" s="45"/>
      <c r="C37" s="45"/>
      <c r="D37" s="45"/>
      <c r="E37" s="45"/>
      <c r="F37" s="45"/>
      <c r="G37" s="45"/>
      <c r="H37" s="45"/>
      <c r="I37" s="45"/>
      <c r="J37" s="45"/>
      <c r="K37" s="45"/>
      <c r="L37" s="45"/>
      <c r="M37" s="45"/>
      <c r="N37" s="45"/>
      <c r="O37" s="45"/>
      <c r="P37" s="45"/>
      <c r="Q37" s="45"/>
      <c r="R37" s="45"/>
    </row>
    <row r="38" spans="2:40" ht="19.5" customHeight="1" x14ac:dyDescent="0.4">
      <c r="B38" s="217" t="s">
        <v>149</v>
      </c>
      <c r="C38" s="217"/>
      <c r="D38" s="217"/>
      <c r="E38" s="217"/>
      <c r="F38" s="217"/>
      <c r="G38" s="217"/>
      <c r="H38" s="217"/>
      <c r="I38" s="217"/>
      <c r="J38" s="217"/>
      <c r="K38" s="217"/>
      <c r="L38" s="217"/>
      <c r="M38" s="217"/>
      <c r="N38" s="217"/>
      <c r="O38" s="217"/>
      <c r="P38" s="217"/>
      <c r="Q38" s="45"/>
      <c r="R38" s="45"/>
    </row>
    <row r="39" spans="2:40" ht="19.5" customHeight="1" x14ac:dyDescent="0.4">
      <c r="B39" s="217"/>
      <c r="C39" s="217"/>
      <c r="D39" s="217"/>
      <c r="E39" s="217"/>
      <c r="F39" s="217"/>
      <c r="G39" s="217"/>
      <c r="H39" s="217"/>
      <c r="I39" s="217"/>
      <c r="J39" s="217"/>
      <c r="K39" s="217"/>
      <c r="L39" s="217"/>
      <c r="M39" s="217"/>
      <c r="N39" s="217"/>
      <c r="O39" s="217"/>
      <c r="P39" s="217"/>
      <c r="Q39" s="45"/>
      <c r="R39" s="45"/>
    </row>
    <row r="40" spans="2:40" ht="19.5" customHeight="1" x14ac:dyDescent="0.4">
      <c r="B40" s="87"/>
      <c r="C40" s="45"/>
      <c r="D40" s="45"/>
      <c r="E40" s="45"/>
      <c r="F40" s="45"/>
      <c r="G40" s="45"/>
      <c r="H40" s="45"/>
      <c r="I40" s="45"/>
      <c r="J40" s="45"/>
      <c r="K40" s="45"/>
      <c r="L40" s="45"/>
      <c r="M40" s="45"/>
      <c r="N40" s="45"/>
      <c r="O40" s="45"/>
      <c r="P40" s="45"/>
      <c r="Q40" s="45"/>
      <c r="R40" s="45"/>
    </row>
    <row r="41" spans="2:40" ht="19.5" customHeight="1" x14ac:dyDescent="0.4">
      <c r="B41" s="88" t="s">
        <v>39</v>
      </c>
      <c r="C41" s="45" t="s">
        <v>41</v>
      </c>
      <c r="D41" s="45"/>
      <c r="E41" s="45"/>
      <c r="F41" s="45"/>
      <c r="G41" s="45"/>
      <c r="H41" s="45"/>
      <c r="I41" s="45"/>
      <c r="J41" s="45"/>
      <c r="K41" s="45"/>
      <c r="L41" s="85"/>
      <c r="M41" s="216" t="str">
        <f>S11</f>
        <v/>
      </c>
      <c r="N41" s="216"/>
      <c r="O41" s="59" t="s">
        <v>20</v>
      </c>
      <c r="P41" s="59"/>
      <c r="Q41" s="45"/>
      <c r="R41" s="45"/>
      <c r="AC41" s="41"/>
    </row>
    <row r="42" spans="2:40" ht="19.5" customHeight="1" x14ac:dyDescent="0.4">
      <c r="B42" s="89" t="s">
        <v>38</v>
      </c>
      <c r="C42" s="45"/>
      <c r="D42" s="45"/>
      <c r="E42" s="45"/>
      <c r="F42" s="45"/>
      <c r="G42" s="45"/>
      <c r="H42" s="45"/>
      <c r="I42" s="45"/>
      <c r="J42" s="45"/>
      <c r="K42" s="45"/>
      <c r="L42" s="45"/>
      <c r="M42" s="45"/>
      <c r="N42" s="45"/>
      <c r="O42" s="45"/>
      <c r="P42" s="45"/>
      <c r="Q42" s="45"/>
      <c r="R42" s="45"/>
    </row>
    <row r="43" spans="2:40" ht="19.5" customHeight="1" x14ac:dyDescent="0.4">
      <c r="B43" s="90" t="s">
        <v>0</v>
      </c>
      <c r="C43" s="45"/>
      <c r="D43" s="45"/>
      <c r="E43" s="45"/>
      <c r="F43" s="45"/>
      <c r="G43" s="45"/>
      <c r="H43" s="45"/>
      <c r="I43" s="45"/>
      <c r="J43" s="45"/>
      <c r="K43" s="45"/>
      <c r="L43" s="61"/>
      <c r="M43" s="61"/>
      <c r="N43" s="216">
        <f>S12</f>
        <v>0</v>
      </c>
      <c r="O43" s="216"/>
      <c r="P43" s="45"/>
      <c r="Q43" s="45"/>
      <c r="R43" s="45"/>
    </row>
    <row r="44" spans="2:40" ht="19.5" customHeight="1" x14ac:dyDescent="0.4">
      <c r="B44" s="88"/>
      <c r="C44" s="45"/>
      <c r="D44" s="45"/>
      <c r="E44" s="45"/>
      <c r="F44" s="45"/>
      <c r="G44" s="45"/>
      <c r="H44" s="45"/>
      <c r="I44" s="45"/>
      <c r="J44" s="45"/>
      <c r="K44" s="45"/>
      <c r="L44" s="45"/>
      <c r="M44" s="45"/>
      <c r="N44" s="45"/>
      <c r="O44" s="45"/>
      <c r="P44" s="45"/>
      <c r="Q44" s="45"/>
      <c r="R44" s="45"/>
    </row>
    <row r="45" spans="2:40" ht="19.5" customHeight="1" x14ac:dyDescent="0.4">
      <c r="B45" s="86" t="s">
        <v>40</v>
      </c>
      <c r="C45" s="219" t="str">
        <f>S13</f>
        <v>選択してください</v>
      </c>
      <c r="D45" s="219"/>
      <c r="E45" s="219"/>
      <c r="F45" s="62" t="s">
        <v>8</v>
      </c>
      <c r="G45" s="219" t="str">
        <f>W13</f>
        <v/>
      </c>
      <c r="H45" s="219"/>
      <c r="I45" s="219"/>
      <c r="J45" s="45" t="s">
        <v>14</v>
      </c>
      <c r="K45" s="45"/>
      <c r="L45" s="45"/>
      <c r="M45" s="45"/>
      <c r="N45" s="45"/>
      <c r="O45" s="45"/>
      <c r="P45" s="45"/>
      <c r="Q45" s="44"/>
      <c r="R45" s="44"/>
      <c r="AM45" s="22"/>
      <c r="AN45" s="22"/>
    </row>
    <row r="46" spans="2:40" ht="19.5" customHeight="1" x14ac:dyDescent="0.4">
      <c r="B46" s="89" t="s">
        <v>9</v>
      </c>
      <c r="C46" s="45"/>
      <c r="D46" s="45"/>
      <c r="E46" s="45"/>
      <c r="F46" s="45"/>
      <c r="G46" s="95" t="str">
        <f>S15</f>
        <v>選択してください</v>
      </c>
      <c r="H46" s="45" t="s">
        <v>129</v>
      </c>
      <c r="I46" s="45"/>
      <c r="J46" s="45"/>
      <c r="K46" s="45"/>
      <c r="L46" s="45"/>
      <c r="M46" s="45"/>
      <c r="N46" s="45"/>
      <c r="O46" s="45"/>
      <c r="P46" s="45"/>
      <c r="Q46" s="45"/>
      <c r="R46" s="45"/>
    </row>
    <row r="47" spans="2:40" ht="19.5" customHeight="1" x14ac:dyDescent="0.4">
      <c r="B47" s="89" t="s">
        <v>15</v>
      </c>
      <c r="C47" s="45" t="s">
        <v>127</v>
      </c>
      <c r="D47" s="45"/>
      <c r="E47" s="45"/>
      <c r="F47" s="45"/>
      <c r="G47" s="223" t="str">
        <f>S18</f>
        <v>選択してください</v>
      </c>
      <c r="H47" s="223"/>
      <c r="I47" s="223"/>
      <c r="J47" s="223"/>
      <c r="K47" s="223"/>
      <c r="L47" s="223"/>
      <c r="M47" s="223"/>
      <c r="N47" s="223"/>
      <c r="P47" s="45"/>
      <c r="Q47" s="45"/>
      <c r="R47" s="45"/>
    </row>
    <row r="48" spans="2:40" ht="19.5" customHeight="1" x14ac:dyDescent="0.4">
      <c r="B48" s="89"/>
      <c r="C48" s="100"/>
      <c r="D48" s="45"/>
      <c r="E48" s="45"/>
      <c r="F48" s="45"/>
      <c r="G48" s="223" t="str">
        <f>S19</f>
        <v>選択してください</v>
      </c>
      <c r="H48" s="223"/>
      <c r="I48" s="223"/>
      <c r="J48" s="223"/>
      <c r="K48" s="223"/>
      <c r="L48" s="223"/>
      <c r="M48" s="223"/>
      <c r="N48" s="223"/>
      <c r="O48" s="45" t="s">
        <v>128</v>
      </c>
      <c r="P48" s="45"/>
      <c r="Q48" s="45"/>
      <c r="R48" s="45"/>
    </row>
    <row r="49" spans="2:23" ht="19.5" customHeight="1" x14ac:dyDescent="0.4">
      <c r="B49" s="91"/>
      <c r="C49" s="45"/>
      <c r="D49" s="45"/>
      <c r="E49" s="45"/>
      <c r="F49" s="45"/>
      <c r="G49" s="45"/>
      <c r="H49" s="45"/>
      <c r="I49" s="45"/>
      <c r="J49" s="45"/>
      <c r="K49" s="45"/>
      <c r="L49" s="45"/>
      <c r="M49" s="45"/>
      <c r="N49" s="45"/>
      <c r="O49" s="45"/>
      <c r="P49" s="45"/>
      <c r="Q49" s="45"/>
      <c r="R49" s="45"/>
      <c r="W49" s="22"/>
    </row>
    <row r="50" spans="2:23" ht="19.5" customHeight="1" x14ac:dyDescent="0.4">
      <c r="B50" s="92" t="s">
        <v>10</v>
      </c>
      <c r="C50" s="45"/>
      <c r="D50" s="45"/>
      <c r="E50" s="45"/>
      <c r="F50" s="220" t="str">
        <f>G25</f>
        <v/>
      </c>
      <c r="G50" s="220"/>
      <c r="H50" s="220"/>
      <c r="I50" s="45" t="s">
        <v>11</v>
      </c>
      <c r="J50" s="45"/>
      <c r="K50" s="45"/>
      <c r="L50" s="45"/>
      <c r="M50" s="221">
        <f>S25</f>
        <v>0</v>
      </c>
      <c r="N50" s="221"/>
      <c r="O50" s="221"/>
      <c r="P50" s="45"/>
      <c r="Q50" s="45"/>
      <c r="R50" s="45"/>
    </row>
    <row r="51" spans="2:23" ht="19.5" customHeight="1" x14ac:dyDescent="0.4">
      <c r="B51" s="90" t="s">
        <v>12</v>
      </c>
      <c r="C51" s="45"/>
      <c r="D51" s="45"/>
      <c r="E51" s="45"/>
      <c r="F51" s="220" t="str">
        <f>W13</f>
        <v/>
      </c>
      <c r="G51" s="220"/>
      <c r="H51" s="220"/>
      <c r="I51" s="45" t="s">
        <v>16</v>
      </c>
      <c r="J51" s="45"/>
      <c r="K51" s="45"/>
      <c r="L51" s="45"/>
      <c r="M51" s="221">
        <f>S26</f>
        <v>0</v>
      </c>
      <c r="N51" s="221"/>
      <c r="O51" s="221"/>
      <c r="P51" s="107"/>
      <c r="Q51" s="107"/>
      <c r="R51" s="108"/>
      <c r="S51" s="30"/>
    </row>
    <row r="52" spans="2:23" ht="19.5" customHeight="1" x14ac:dyDescent="0.4">
      <c r="B52" s="90"/>
      <c r="C52" s="45"/>
      <c r="D52" s="45"/>
      <c r="E52" s="45"/>
      <c r="F52" s="110"/>
      <c r="G52" s="110"/>
      <c r="H52" s="110"/>
      <c r="I52" s="45"/>
      <c r="J52" s="45"/>
      <c r="K52" s="45"/>
      <c r="L52" s="45"/>
      <c r="M52" s="101"/>
      <c r="N52" s="222" t="str">
        <f>IFERROR(ROUNDDOWN($Y$26,3),"")</f>
        <v/>
      </c>
      <c r="O52" s="222"/>
      <c r="P52" s="111"/>
      <c r="Q52" s="111"/>
      <c r="R52" s="108"/>
      <c r="S52" s="30"/>
    </row>
    <row r="53" spans="2:23" ht="19.5" customHeight="1" x14ac:dyDescent="0.4">
      <c r="B53" s="63" t="s">
        <v>17</v>
      </c>
      <c r="C53" s="45"/>
      <c r="D53" s="45"/>
      <c r="E53" s="45"/>
      <c r="F53" s="45"/>
      <c r="G53" s="45"/>
      <c r="H53" s="45"/>
      <c r="I53" s="45"/>
      <c r="J53" s="45"/>
      <c r="K53" s="45"/>
      <c r="L53" s="45"/>
      <c r="M53" s="45"/>
      <c r="N53" s="45"/>
      <c r="O53" s="45"/>
      <c r="P53" s="45"/>
      <c r="Q53" s="45"/>
      <c r="R53" s="45"/>
    </row>
    <row r="54" spans="2:23" ht="19.5" customHeight="1" x14ac:dyDescent="0.4">
      <c r="B54" s="58"/>
      <c r="C54" s="64" t="s">
        <v>18</v>
      </c>
      <c r="D54" s="45"/>
      <c r="E54" s="45"/>
      <c r="F54" s="45"/>
      <c r="G54" s="45"/>
      <c r="H54" s="45"/>
      <c r="I54" s="45"/>
      <c r="J54" s="45"/>
      <c r="K54" s="45"/>
      <c r="L54" s="45"/>
      <c r="M54" s="45"/>
      <c r="N54" s="45"/>
      <c r="O54" s="45"/>
      <c r="P54" s="45"/>
      <c r="Q54" s="45"/>
      <c r="R54" s="45"/>
    </row>
    <row r="55" spans="2:23" ht="19.5" customHeight="1" x14ac:dyDescent="0.4">
      <c r="B55" s="58"/>
      <c r="C55" s="64"/>
      <c r="D55" s="45"/>
      <c r="E55" s="45"/>
      <c r="F55" s="45"/>
      <c r="G55" s="45"/>
      <c r="H55" s="45"/>
      <c r="I55" s="45"/>
      <c r="J55" s="45"/>
      <c r="K55" s="45"/>
      <c r="L55" s="45"/>
      <c r="M55" s="45"/>
      <c r="N55" s="45"/>
      <c r="O55" s="45"/>
      <c r="P55" s="45"/>
      <c r="Q55" s="45"/>
      <c r="R55" s="45"/>
    </row>
    <row r="56" spans="2:23" ht="14.25" customHeight="1" x14ac:dyDescent="0.4">
      <c r="B56" s="86" t="s">
        <v>42</v>
      </c>
      <c r="C56" s="44" t="s">
        <v>43</v>
      </c>
      <c r="D56" s="45"/>
      <c r="E56" s="45"/>
      <c r="F56" s="45"/>
      <c r="G56" s="45"/>
      <c r="H56" s="45"/>
      <c r="I56" s="45"/>
      <c r="J56" s="45"/>
      <c r="K56" s="45"/>
      <c r="L56" s="45"/>
      <c r="M56" s="45"/>
      <c r="N56" s="45"/>
      <c r="O56" s="45"/>
      <c r="P56" s="45"/>
      <c r="Q56" s="45"/>
      <c r="R56" s="45"/>
    </row>
    <row r="57" spans="2:23" ht="14.25" customHeight="1" x14ac:dyDescent="0.4">
      <c r="B57" s="58"/>
      <c r="C57" s="59" t="s">
        <v>44</v>
      </c>
      <c r="D57" s="45"/>
      <c r="E57" s="45"/>
      <c r="F57" s="45"/>
      <c r="G57" s="45"/>
      <c r="H57" s="45"/>
      <c r="I57" s="45"/>
      <c r="J57" s="45"/>
      <c r="K57" s="45"/>
      <c r="L57" s="45"/>
      <c r="M57" s="45"/>
      <c r="N57" s="45"/>
      <c r="O57" s="45"/>
      <c r="P57" s="45"/>
      <c r="Q57" s="45"/>
      <c r="R57" s="45"/>
    </row>
    <row r="58" spans="2:23" ht="14.25" customHeight="1" x14ac:dyDescent="0.4">
      <c r="B58" s="58"/>
      <c r="C58" s="109" t="s">
        <v>36</v>
      </c>
      <c r="D58" s="45"/>
      <c r="E58" s="45"/>
      <c r="F58" s="45"/>
      <c r="G58" s="45"/>
      <c r="H58" s="45"/>
      <c r="I58" s="45"/>
      <c r="J58" s="45"/>
      <c r="K58" s="45"/>
      <c r="L58" s="45"/>
      <c r="M58" s="45"/>
      <c r="N58" s="45"/>
      <c r="O58" s="45"/>
      <c r="P58" s="45"/>
      <c r="Q58" s="45"/>
      <c r="R58" s="45"/>
    </row>
    <row r="59" spans="2:23" ht="14.25" customHeight="1" x14ac:dyDescent="0.4">
      <c r="B59" s="58"/>
      <c r="C59" s="44" t="s">
        <v>55</v>
      </c>
      <c r="D59" s="45"/>
      <c r="E59" s="45"/>
      <c r="F59" s="45"/>
      <c r="G59" s="45"/>
      <c r="H59" s="45"/>
      <c r="I59" s="45"/>
      <c r="J59" s="45"/>
      <c r="K59" s="45"/>
      <c r="L59" s="45"/>
      <c r="M59" s="45"/>
      <c r="N59" s="45"/>
      <c r="O59" s="45"/>
      <c r="P59" s="45"/>
      <c r="Q59" s="45"/>
      <c r="R59" s="45"/>
    </row>
    <row r="60" spans="2:23" ht="14.25" customHeight="1" x14ac:dyDescent="0.4">
      <c r="B60" s="58"/>
      <c r="C60" s="44" t="s">
        <v>56</v>
      </c>
      <c r="D60" s="45"/>
      <c r="E60" s="45"/>
      <c r="F60" s="45"/>
      <c r="G60" s="45"/>
      <c r="H60" s="45"/>
      <c r="I60" s="45"/>
      <c r="J60" s="45"/>
      <c r="K60" s="45"/>
      <c r="L60" s="45"/>
      <c r="M60" s="45"/>
      <c r="N60" s="45"/>
      <c r="O60" s="45"/>
      <c r="P60" s="45"/>
      <c r="Q60" s="45"/>
      <c r="R60" s="45"/>
    </row>
    <row r="61" spans="2:23" ht="14.25" customHeight="1" x14ac:dyDescent="0.4">
      <c r="B61" s="58"/>
      <c r="C61" s="44" t="s">
        <v>57</v>
      </c>
      <c r="D61" s="45"/>
      <c r="E61" s="45"/>
      <c r="F61" s="45"/>
      <c r="G61" s="45"/>
      <c r="H61" s="45"/>
      <c r="I61" s="45"/>
      <c r="J61" s="45"/>
      <c r="K61" s="45"/>
      <c r="L61" s="45"/>
      <c r="M61" s="45"/>
      <c r="N61" s="45"/>
      <c r="O61" s="45"/>
      <c r="P61" s="45"/>
      <c r="Q61" s="45"/>
      <c r="R61" s="45"/>
    </row>
    <row r="62" spans="2:23" ht="14.25" customHeight="1" x14ac:dyDescent="0.4">
      <c r="B62" s="58"/>
      <c r="C62" s="44" t="s">
        <v>58</v>
      </c>
      <c r="D62" s="45"/>
      <c r="E62" s="45"/>
      <c r="F62" s="45"/>
      <c r="G62" s="45"/>
      <c r="H62" s="45"/>
      <c r="I62" s="45"/>
      <c r="J62" s="45"/>
      <c r="K62" s="45"/>
      <c r="L62" s="45"/>
      <c r="M62" s="45"/>
      <c r="N62" s="45"/>
      <c r="O62" s="45"/>
      <c r="P62" s="45"/>
      <c r="Q62" s="45"/>
      <c r="R62" s="45"/>
    </row>
    <row r="63" spans="2:23" ht="19.5" customHeight="1" x14ac:dyDescent="0.4">
      <c r="B63" s="58"/>
      <c r="C63" s="64"/>
      <c r="D63" s="45"/>
      <c r="E63" s="45"/>
      <c r="F63" s="45"/>
      <c r="G63" s="45"/>
      <c r="H63" s="45"/>
      <c r="I63" s="45"/>
      <c r="J63" s="45"/>
      <c r="K63" s="45"/>
      <c r="L63" s="45"/>
      <c r="M63" s="45"/>
      <c r="N63" s="45"/>
      <c r="O63" s="45"/>
      <c r="P63" s="45"/>
      <c r="Q63" s="45"/>
    </row>
    <row r="64" spans="2:23" ht="28.9" customHeight="1" x14ac:dyDescent="0.4">
      <c r="B64" s="218" t="s">
        <v>34</v>
      </c>
      <c r="C64" s="218"/>
      <c r="D64" s="218"/>
      <c r="E64" s="218"/>
      <c r="F64" s="31"/>
    </row>
    <row r="65" spans="2:16" ht="28.9" customHeight="1" x14ac:dyDescent="0.4">
      <c r="B65" s="218" t="s">
        <v>113</v>
      </c>
      <c r="C65" s="218"/>
      <c r="D65" s="218"/>
      <c r="E65" s="218"/>
      <c r="F65" s="218"/>
      <c r="G65" s="218"/>
      <c r="H65" s="218"/>
      <c r="I65" s="218"/>
      <c r="J65" s="218"/>
      <c r="K65" s="218"/>
      <c r="L65" s="218"/>
      <c r="M65" s="218"/>
      <c r="N65" s="218"/>
      <c r="O65" s="218"/>
      <c r="P65" s="218"/>
    </row>
    <row r="66" spans="2:16" ht="30.75" customHeight="1" x14ac:dyDescent="0.4">
      <c r="B66" s="218" t="s">
        <v>130</v>
      </c>
      <c r="C66" s="218"/>
      <c r="D66" s="218"/>
      <c r="E66" s="218"/>
      <c r="F66" s="218"/>
      <c r="G66" s="218"/>
      <c r="H66" s="218"/>
      <c r="I66" s="218"/>
      <c r="J66" s="218"/>
      <c r="K66" s="218"/>
      <c r="L66" s="218"/>
      <c r="M66" s="218"/>
      <c r="N66" s="218"/>
      <c r="O66" s="218"/>
      <c r="P66" s="218"/>
    </row>
    <row r="67" spans="2:16" ht="28.9" customHeight="1" thickBot="1" x14ac:dyDescent="0.45">
      <c r="B67" s="218" t="s">
        <v>33</v>
      </c>
      <c r="C67" s="218"/>
      <c r="D67" s="218"/>
      <c r="E67" s="218"/>
      <c r="F67" s="218"/>
      <c r="G67" s="218"/>
      <c r="H67" s="218"/>
      <c r="I67" s="218"/>
      <c r="J67" s="218"/>
      <c r="K67" s="218"/>
      <c r="L67" s="218"/>
      <c r="M67" s="218"/>
      <c r="N67" s="218"/>
      <c r="O67" s="218"/>
      <c r="P67" s="218"/>
    </row>
    <row r="68" spans="2:16" ht="18" customHeight="1" x14ac:dyDescent="0.4">
      <c r="B68" s="153" t="s">
        <v>151</v>
      </c>
      <c r="C68" s="146"/>
      <c r="D68" s="146"/>
      <c r="E68" s="146"/>
      <c r="F68" s="146"/>
      <c r="G68" s="146"/>
      <c r="H68" s="146"/>
      <c r="I68" s="146"/>
      <c r="J68" s="146"/>
      <c r="K68" s="146"/>
      <c r="L68" s="146"/>
      <c r="M68" s="146"/>
      <c r="N68" s="146"/>
      <c r="O68" s="146"/>
      <c r="P68" s="147"/>
    </row>
    <row r="69" spans="2:16" ht="18.75" customHeight="1" thickBot="1" x14ac:dyDescent="0.45">
      <c r="B69" s="148"/>
      <c r="C69" s="149"/>
      <c r="D69" s="149"/>
      <c r="E69" s="149"/>
      <c r="F69" s="149"/>
      <c r="G69" s="149"/>
      <c r="H69" s="149"/>
      <c r="I69" s="149"/>
      <c r="J69" s="149"/>
      <c r="K69" s="149"/>
      <c r="L69" s="149"/>
      <c r="M69" s="149"/>
      <c r="N69" s="149"/>
      <c r="O69" s="149"/>
      <c r="P69" s="150"/>
    </row>
    <row r="70" spans="2:16" ht="18.75" customHeight="1" x14ac:dyDescent="0.4">
      <c r="B70" s="39"/>
      <c r="C70" s="39"/>
      <c r="D70" s="39"/>
      <c r="E70" s="39"/>
      <c r="F70" s="39"/>
      <c r="G70" s="39"/>
      <c r="H70" s="39"/>
      <c r="I70" s="39"/>
      <c r="J70" s="39"/>
      <c r="K70" s="39"/>
      <c r="L70" s="39"/>
      <c r="M70" s="39"/>
      <c r="N70" s="39"/>
      <c r="O70" s="39"/>
      <c r="P70" s="39"/>
    </row>
    <row r="71" spans="2:16" ht="18.75" customHeight="1" x14ac:dyDescent="0.4"/>
    <row r="72" spans="2:16" ht="18.75" customHeight="1" x14ac:dyDescent="0.4">
      <c r="B72" s="70"/>
      <c r="C72" s="70"/>
      <c r="D72" s="70"/>
      <c r="E72" s="70"/>
      <c r="F72" s="32"/>
      <c r="G72" s="32"/>
      <c r="H72" s="32"/>
      <c r="I72" s="32"/>
    </row>
    <row r="73" spans="2:16" ht="18.75" customHeight="1" x14ac:dyDescent="0.4">
      <c r="B73" s="70"/>
      <c r="C73" s="70"/>
      <c r="D73" s="70"/>
      <c r="E73" s="70"/>
      <c r="F73" s="70"/>
      <c r="G73" s="70"/>
      <c r="H73" s="70"/>
      <c r="I73" s="70"/>
      <c r="J73" s="70"/>
      <c r="K73" s="70"/>
      <c r="L73" s="70"/>
      <c r="M73" s="70"/>
      <c r="N73" s="70"/>
      <c r="O73" s="70"/>
      <c r="P73" s="70"/>
    </row>
    <row r="74" spans="2:16" ht="18.75" customHeight="1" x14ac:dyDescent="0.4">
      <c r="B74" s="81"/>
      <c r="C74" s="81"/>
      <c r="D74" s="81"/>
      <c r="E74" s="81"/>
      <c r="G74" s="32"/>
      <c r="H74" s="70"/>
      <c r="I74" s="70"/>
      <c r="J74" s="70"/>
      <c r="K74" s="70"/>
      <c r="L74" s="70"/>
      <c r="M74" s="70"/>
      <c r="N74" s="70"/>
      <c r="O74" s="70"/>
    </row>
    <row r="75" spans="2:16" ht="18.75" customHeight="1" x14ac:dyDescent="0.4">
      <c r="B75" s="81"/>
      <c r="C75" s="81"/>
      <c r="D75" s="81"/>
      <c r="E75" s="81"/>
      <c r="G75" s="32"/>
      <c r="H75" s="70"/>
      <c r="I75" s="70"/>
      <c r="J75" s="70"/>
      <c r="K75" s="70"/>
      <c r="L75" s="70"/>
      <c r="M75" s="70"/>
      <c r="N75" s="70"/>
      <c r="O75" s="70"/>
    </row>
    <row r="76" spans="2:16" ht="18.75" customHeight="1" x14ac:dyDescent="0.4">
      <c r="B76" s="81"/>
      <c r="C76" s="81"/>
      <c r="D76" s="81"/>
      <c r="E76" s="81"/>
      <c r="F76" s="81"/>
      <c r="G76" s="32"/>
      <c r="H76" s="70"/>
      <c r="I76" s="70"/>
      <c r="J76" s="70"/>
      <c r="K76" s="70"/>
      <c r="L76" s="70"/>
      <c r="M76" s="70"/>
      <c r="N76" s="70"/>
      <c r="O76" s="70"/>
    </row>
    <row r="77" spans="2:16" ht="18.75" customHeight="1" x14ac:dyDescent="0.4">
      <c r="B77" s="83"/>
      <c r="C77" s="83"/>
      <c r="D77" s="83"/>
      <c r="E77" s="83"/>
      <c r="F77" s="83"/>
      <c r="G77" s="32"/>
      <c r="H77" s="32"/>
      <c r="I77" s="32"/>
      <c r="J77" s="32"/>
      <c r="K77" s="32"/>
      <c r="L77" s="32"/>
      <c r="M77" s="32"/>
      <c r="N77" s="32"/>
      <c r="O77" s="70"/>
    </row>
    <row r="78" spans="2:16" ht="18.75" customHeight="1" x14ac:dyDescent="0.4">
      <c r="H78" s="70"/>
      <c r="I78" s="70"/>
      <c r="J78" s="70"/>
      <c r="K78" s="70"/>
      <c r="L78" s="70"/>
      <c r="M78" s="70"/>
      <c r="N78" s="70"/>
      <c r="O78" s="70"/>
    </row>
    <row r="79" spans="2:16" ht="18.75" customHeight="1" x14ac:dyDescent="0.4"/>
    <row r="80" spans="2:16"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sheetData>
  <sheetProtection algorithmName="SHA-512" hashValue="f89M5l8GjTR+YAL5K2Y2HMSRoIiYjfNPjYePmMiZCTAuBBI80ZrVBCA4ZqxF3W5qblZBdVjdxQa46noWhFx/jQ==" saltValue="rZcDfY2U+BqGuJwCz3h+iQ==" spinCount="100000" sheet="1" formatRows="0"/>
  <protectedRanges>
    <protectedRange algorithmName="SHA-512" hashValue="9SE+WsBAuLXs9hC8uyfUBmUO4xd8rNXylU4YGMn+DTqFb1zMLefAEH+3OTibhFL8pjoPEUXCYykw7lJqZ8Kd8w==" saltValue="5E9VtxzDOMSshO6NumsZ4A==" spinCount="100000" sqref="D26:I28 E25 C4:F11 J4:R11 G4:I10 D20:I24 B12:R19 B20:C28 J20:R28 B4:B10" name="説明"/>
    <protectedRange algorithmName="SHA-512" hashValue="9SE+WsBAuLXs9hC8uyfUBmUO4xd8rNXylU4YGMn+DTqFb1zMLefAEH+3OTibhFL8pjoPEUXCYykw7lJqZ8Kd8w==" saltValue="5E9VtxzDOMSshO6NumsZ4A==" spinCount="100000" sqref="G25:H25" name="説明_1"/>
    <protectedRange algorithmName="SHA-512" hashValue="9SE+WsBAuLXs9hC8uyfUBmUO4xd8rNXylU4YGMn+DTqFb1zMLefAEH+3OTibhFL8pjoPEUXCYykw7lJqZ8Kd8w==" saltValue="5E9VtxzDOMSshO6NumsZ4A==" spinCount="100000" sqref="G11" name="説明_2"/>
  </protectedRanges>
  <mergeCells count="37">
    <mergeCell ref="B19:R19"/>
    <mergeCell ref="B67:P67"/>
    <mergeCell ref="C45:E45"/>
    <mergeCell ref="G45:I45"/>
    <mergeCell ref="G25:I25"/>
    <mergeCell ref="F50:H50"/>
    <mergeCell ref="F51:H51"/>
    <mergeCell ref="B64:E64"/>
    <mergeCell ref="B65:P65"/>
    <mergeCell ref="B66:P66"/>
    <mergeCell ref="M50:O50"/>
    <mergeCell ref="M51:O51"/>
    <mergeCell ref="M41:N41"/>
    <mergeCell ref="N52:O52"/>
    <mergeCell ref="G47:N47"/>
    <mergeCell ref="G48:N48"/>
    <mergeCell ref="S25:V25"/>
    <mergeCell ref="E26:G26"/>
    <mergeCell ref="S26:V26"/>
    <mergeCell ref="N43:O43"/>
    <mergeCell ref="B38:P39"/>
    <mergeCell ref="S21:V21"/>
    <mergeCell ref="S22:V22"/>
    <mergeCell ref="S23:V23"/>
    <mergeCell ref="S24:V24"/>
    <mergeCell ref="S10:V10"/>
    <mergeCell ref="S12:V12"/>
    <mergeCell ref="S14:V14"/>
    <mergeCell ref="S15:V15"/>
    <mergeCell ref="S13:V13"/>
    <mergeCell ref="S11:V11"/>
    <mergeCell ref="S18:V18"/>
    <mergeCell ref="S19:V19"/>
    <mergeCell ref="B16:T16"/>
    <mergeCell ref="U16:V16"/>
    <mergeCell ref="B20:R20"/>
    <mergeCell ref="B18:R18"/>
  </mergeCells>
  <phoneticPr fontId="2"/>
  <conditionalFormatting sqref="C45:E45">
    <cfRule type="containsText" dxfId="17" priority="1" operator="containsText" text="選択してください">
      <formula>NOT(ISERROR(SEARCH("選択してください",C45)))</formula>
    </cfRule>
    <cfRule type="expression" dxfId="16" priority="2">
      <formula>$C$45&lt;43830</formula>
    </cfRule>
  </conditionalFormatting>
  <conditionalFormatting sqref="F50:H50">
    <cfRule type="expression" dxfId="15" priority="5">
      <formula>$F$50&lt;43871</formula>
    </cfRule>
  </conditionalFormatting>
  <conditionalFormatting sqref="G46:G48">
    <cfRule type="containsText" dxfId="14" priority="17" operator="containsText" text="選択してください">
      <formula>NOT(ISERROR(SEARCH("選択してください",G46)))</formula>
    </cfRule>
  </conditionalFormatting>
  <conditionalFormatting sqref="G25:I25">
    <cfRule type="expression" dxfId="13" priority="3">
      <formula>$G$25&lt;43466</formula>
    </cfRule>
  </conditionalFormatting>
  <conditionalFormatting sqref="G45:I45">
    <cfRule type="containsText" dxfId="12" priority="14" operator="containsText" text="選択してください">
      <formula>NOT(ISERROR(SEARCH("選択してください",G45)))</formula>
    </cfRule>
    <cfRule type="expression" dxfId="11" priority="15">
      <formula>$C$45&lt;43830</formula>
    </cfRule>
  </conditionalFormatting>
  <conditionalFormatting sqref="S24">
    <cfRule type="expression" dxfId="10" priority="4">
      <formula>$S$23&lt;44043</formula>
    </cfRule>
  </conditionalFormatting>
  <conditionalFormatting sqref="S27">
    <cfRule type="expression" dxfId="9" priority="7">
      <formula>$S$26&lt;1</formula>
    </cfRule>
  </conditionalFormatting>
  <conditionalFormatting sqref="S23:V23">
    <cfRule type="expression" dxfId="8" priority="16">
      <formula>$S$23&lt;44043</formula>
    </cfRule>
  </conditionalFormatting>
  <dataValidations count="5">
    <dataValidation type="whole" operator="greaterThanOrEqual" allowBlank="1" showInputMessage="1" showErrorMessage="1" sqref="T27:V27" xr:uid="{C6E26DB5-7F5A-4969-9D0E-2B6D94AF088C}">
      <formula1>0</formula1>
    </dataValidation>
    <dataValidation type="list" allowBlank="1" showInputMessage="1" showErrorMessage="1" sqref="S14:V14" xr:uid="{570D0B1C-4969-4E9A-9569-0ADC2C1ADBCF}">
      <formula1>"選択してください,3,4,5"</formula1>
    </dataValidation>
    <dataValidation type="whole" errorStyle="warning" imeMode="off" operator="greaterThanOrEqual" allowBlank="1" showInputMessage="1" showErrorMessage="1" errorTitle="!!金額をご確認ください" error="事業場内最低賃金が都道府県別最低賃金を下回っていてはいけません。" sqref="S12:V12" xr:uid="{2296F070-3752-4D31-AD14-B871BEC4C9AA}">
      <formula1>S11</formula1>
    </dataValidation>
    <dataValidation operator="greaterThanOrEqual" allowBlank="1" showInputMessage="1" showErrorMessage="1" sqref="S27" xr:uid="{8793CB09-42D3-4553-BDBB-1039ABCE94AB}"/>
    <dataValidation imeMode="off" allowBlank="1" showInputMessage="1" showErrorMessage="1" sqref="S22:V26" xr:uid="{5D9DE775-B5E7-4B3A-B977-B615999EFB3D}"/>
  </dataValidations>
  <printOptions horizontalCentered="1"/>
  <pageMargins left="0.51181102362204722" right="0.51181102362204722" top="0.74803149606299213" bottom="0.74803149606299213"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ECCBE3C-1278-4351-82D0-6729D17AF94B}">
          <x14:formula1>
            <xm:f>プルダウンリスト!$B$3:$B$50</xm:f>
          </x14:formula1>
          <xm:sqref>S10:V10</xm:sqref>
        </x14:dataValidation>
        <x14:dataValidation type="list" allowBlank="1" showInputMessage="1" showErrorMessage="1" xr:uid="{21A775A3-923A-495E-ACC6-A839775FB0FD}">
          <x14:formula1>
            <xm:f>プルダウンリスト!$I$3:$I$6</xm:f>
          </x14:formula1>
          <xm:sqref>S18:V18</xm:sqref>
        </x14:dataValidation>
        <x14:dataValidation type="list" allowBlank="1" showInputMessage="1" showErrorMessage="1" xr:uid="{FDBAE203-D196-4BE4-9B7B-592E69E31BBD}">
          <x14:formula1>
            <xm:f>プルダウンリスト!$K$3:$K$32</xm:f>
          </x14:formula1>
          <xm:sqref>S13:V13</xm:sqref>
        </x14:dataValidation>
        <x14:dataValidation type="list" allowBlank="1" showInputMessage="1" showErrorMessage="1" xr:uid="{840FAD75-00A0-47AF-957B-961E4099D190}">
          <x14:formula1>
            <xm:f>プルダウンリスト!$I$9:$I$11</xm:f>
          </x14:formula1>
          <xm:sqref>S19</xm:sqref>
        </x14:dataValidation>
        <x14:dataValidation type="list" operator="greaterThanOrEqual" allowBlank="1" showInputMessage="1" showErrorMessage="1" xr:uid="{F6F36C5F-6504-423E-BF61-F98400DB0A0F}">
          <x14:formula1>
            <xm:f>プルダウンリスト!$G$3:$G$14</xm:f>
          </x14:formula1>
          <xm:sqref>S15:V15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77B10-2466-4F05-B502-1391992D567A}">
  <sheetPr>
    <pageSetUpPr fitToPage="1"/>
  </sheetPr>
  <dimension ref="B1:AN49"/>
  <sheetViews>
    <sheetView showGridLines="0" zoomScaleNormal="100" zoomScaleSheetLayoutView="100" workbookViewId="0"/>
  </sheetViews>
  <sheetFormatPr defaultColWidth="9" defaultRowHeight="18.75" x14ac:dyDescent="0.4"/>
  <cols>
    <col min="1" max="1" width="5.5" style="22" customWidth="1"/>
    <col min="2" max="18" width="5.25" style="22" customWidth="1"/>
    <col min="19" max="22" width="5.25" style="23" customWidth="1"/>
    <col min="23" max="23" width="15.75" style="23" hidden="1" customWidth="1"/>
    <col min="24" max="24" width="9.75" style="23" hidden="1" customWidth="1"/>
    <col min="25" max="25" width="5.5" style="23" customWidth="1"/>
    <col min="26" max="40" width="5.25" style="23" customWidth="1"/>
    <col min="41" max="44" width="5.25" style="22" customWidth="1"/>
    <col min="45" max="45" width="5.5" style="22" customWidth="1"/>
    <col min="46" max="16384" width="9" style="22"/>
  </cols>
  <sheetData>
    <row r="1" spans="2:24" x14ac:dyDescent="0.4">
      <c r="V1" s="80" t="str">
        <f>様式の選択!Q2</f>
        <v>Ver16.1</v>
      </c>
    </row>
    <row r="2" spans="2:24" ht="24" x14ac:dyDescent="0.4">
      <c r="C2" s="42"/>
      <c r="D2" s="42"/>
      <c r="E2" s="114" t="s">
        <v>52</v>
      </c>
      <c r="F2" s="42"/>
      <c r="G2" s="42"/>
      <c r="H2" s="42"/>
      <c r="I2" s="42"/>
      <c r="J2" s="42"/>
      <c r="K2" s="42"/>
      <c r="L2" s="42"/>
      <c r="M2" s="42"/>
      <c r="N2" s="42"/>
      <c r="O2" s="42"/>
      <c r="P2" s="42"/>
      <c r="Q2" s="42"/>
      <c r="R2" s="42"/>
      <c r="S2" s="43"/>
      <c r="T2" s="43"/>
      <c r="U2" s="43"/>
      <c r="V2" s="43"/>
    </row>
    <row r="3" spans="2:24" ht="24" x14ac:dyDescent="0.4">
      <c r="B3" s="114" t="str">
        <f>様式の選択!B4</f>
        <v>　                    　　　　　１４次・１５次・１６次締切用</v>
      </c>
      <c r="C3" s="45"/>
      <c r="D3" s="45"/>
      <c r="E3" s="45"/>
      <c r="F3" s="45"/>
      <c r="G3" s="45"/>
      <c r="H3" s="45"/>
      <c r="I3" s="45"/>
      <c r="J3" s="45"/>
      <c r="K3" s="45"/>
      <c r="L3" s="45"/>
      <c r="M3" s="45"/>
      <c r="N3" s="45"/>
      <c r="O3" s="45"/>
      <c r="P3" s="45"/>
      <c r="Q3" s="45"/>
      <c r="R3" s="45"/>
      <c r="S3" s="44"/>
      <c r="T3" s="44"/>
      <c r="U3" s="44"/>
      <c r="V3" s="44"/>
    </row>
    <row r="4" spans="2:24" x14ac:dyDescent="0.4">
      <c r="B4" s="45" t="s">
        <v>163</v>
      </c>
      <c r="C4" s="45"/>
      <c r="D4" s="45"/>
      <c r="E4" s="45"/>
      <c r="F4" s="45"/>
      <c r="G4" s="45"/>
      <c r="H4" s="45"/>
      <c r="I4" s="45"/>
      <c r="J4" s="45"/>
      <c r="K4" s="45"/>
      <c r="L4" s="45"/>
      <c r="M4" s="45"/>
      <c r="N4" s="45"/>
      <c r="O4" s="45"/>
      <c r="P4" s="45"/>
      <c r="Q4" s="45"/>
      <c r="R4" s="45"/>
      <c r="S4" s="44"/>
      <c r="T4" s="44"/>
      <c r="U4" s="44"/>
      <c r="V4" s="44"/>
    </row>
    <row r="5" spans="2:24" x14ac:dyDescent="0.4">
      <c r="B5" s="45" t="s">
        <v>24</v>
      </c>
      <c r="C5" s="45"/>
      <c r="D5" s="45"/>
      <c r="E5" s="45"/>
      <c r="F5" s="45"/>
      <c r="G5" s="45"/>
      <c r="H5" s="45"/>
      <c r="I5" s="45"/>
      <c r="J5" s="45"/>
      <c r="K5" s="45"/>
      <c r="L5" s="45"/>
      <c r="M5" s="45"/>
      <c r="N5" s="45"/>
      <c r="O5" s="45"/>
      <c r="P5" s="45"/>
      <c r="Q5" s="45"/>
      <c r="R5" s="45"/>
      <c r="S5" s="44"/>
      <c r="T5" s="44"/>
      <c r="U5" s="44"/>
      <c r="V5" s="44"/>
    </row>
    <row r="6" spans="2:24" x14ac:dyDescent="0.4">
      <c r="B6" s="45" t="s">
        <v>146</v>
      </c>
      <c r="C6" s="45"/>
      <c r="D6" s="45"/>
      <c r="E6" s="45"/>
      <c r="F6" s="45"/>
      <c r="G6" s="45"/>
      <c r="H6" s="45"/>
      <c r="I6" s="45"/>
      <c r="J6" s="45"/>
      <c r="K6" s="45"/>
      <c r="L6" s="45"/>
      <c r="M6" s="45"/>
      <c r="N6" s="45"/>
      <c r="O6" s="45"/>
      <c r="P6" s="45"/>
      <c r="Q6" s="45"/>
      <c r="R6" s="45"/>
      <c r="S6" s="44"/>
      <c r="T6" s="44"/>
      <c r="U6" s="44"/>
      <c r="V6" s="44"/>
    </row>
    <row r="7" spans="2:24" x14ac:dyDescent="0.4">
      <c r="B7" s="45" t="s">
        <v>65</v>
      </c>
      <c r="C7" s="45"/>
      <c r="D7" s="45"/>
      <c r="E7" s="45"/>
      <c r="F7" s="45"/>
      <c r="G7" s="45"/>
      <c r="H7" s="45"/>
      <c r="I7" s="45"/>
      <c r="J7" s="45"/>
      <c r="K7" s="45"/>
      <c r="L7" s="45"/>
      <c r="M7" s="45"/>
      <c r="N7" s="45"/>
      <c r="O7" s="45"/>
      <c r="P7" s="45"/>
      <c r="Q7" s="45"/>
      <c r="R7" s="45"/>
      <c r="S7" s="44"/>
      <c r="T7" s="44"/>
      <c r="U7" s="44"/>
      <c r="V7" s="44"/>
    </row>
    <row r="8" spans="2:24" x14ac:dyDescent="0.4">
      <c r="B8" s="47" t="s">
        <v>25</v>
      </c>
      <c r="C8" s="45"/>
      <c r="D8" s="45"/>
      <c r="E8" s="45"/>
      <c r="F8" s="45"/>
      <c r="G8" s="45"/>
      <c r="H8" s="45"/>
      <c r="I8" s="45"/>
      <c r="J8" s="45"/>
      <c r="K8" s="45"/>
      <c r="L8" s="45"/>
      <c r="M8" s="45"/>
      <c r="N8" s="45"/>
      <c r="O8" s="45"/>
      <c r="P8" s="45"/>
      <c r="Q8" s="45"/>
      <c r="R8" s="45"/>
      <c r="S8" s="44"/>
      <c r="T8" s="44"/>
      <c r="U8" s="44"/>
      <c r="V8" s="44"/>
    </row>
    <row r="9" spans="2:24" ht="19.5" thickBot="1" x14ac:dyDescent="0.45">
      <c r="B9" s="45"/>
      <c r="C9" s="45"/>
      <c r="D9" s="45"/>
      <c r="E9" s="45"/>
      <c r="F9" s="45"/>
      <c r="G9" s="45"/>
      <c r="H9" s="45"/>
      <c r="I9" s="45"/>
      <c r="J9" s="45"/>
      <c r="K9" s="45"/>
      <c r="L9" s="45"/>
      <c r="M9" s="45"/>
      <c r="N9" s="45"/>
      <c r="O9" s="45"/>
      <c r="P9" s="45"/>
      <c r="Q9" s="45"/>
      <c r="R9" s="45"/>
      <c r="S9" s="44"/>
      <c r="T9" s="44"/>
      <c r="U9" s="44"/>
      <c r="V9" s="44"/>
    </row>
    <row r="10" spans="2:24" s="23" customFormat="1" ht="19.5" thickBot="1" x14ac:dyDescent="0.45">
      <c r="B10" s="151" t="s">
        <v>121</v>
      </c>
      <c r="C10" s="151"/>
      <c r="D10" s="151"/>
      <c r="E10" s="151"/>
      <c r="F10" s="151"/>
      <c r="G10" s="151"/>
      <c r="H10" s="151"/>
      <c r="I10" s="151"/>
      <c r="J10" s="151"/>
      <c r="K10" s="151"/>
      <c r="L10" s="151"/>
      <c r="M10" s="151"/>
      <c r="N10" s="151"/>
      <c r="O10" s="151"/>
      <c r="P10" s="151"/>
      <c r="Q10" s="151"/>
      <c r="R10" s="151"/>
      <c r="S10" s="224" t="s">
        <v>6</v>
      </c>
      <c r="T10" s="225"/>
      <c r="U10" s="225"/>
      <c r="V10" s="226"/>
      <c r="W10" s="34" t="str">
        <f>IFERROR(EOMONTH(S10,S11*12-1),"")</f>
        <v/>
      </c>
      <c r="X10" s="35" t="s">
        <v>7</v>
      </c>
    </row>
    <row r="11" spans="2:24" s="23" customFormat="1" ht="19.5" thickBot="1" x14ac:dyDescent="0.45">
      <c r="B11" s="151" t="s">
        <v>122</v>
      </c>
      <c r="C11" s="151"/>
      <c r="D11" s="151"/>
      <c r="E11" s="151"/>
      <c r="F11" s="151"/>
      <c r="G11" s="151"/>
      <c r="H11" s="151"/>
      <c r="I11" s="151"/>
      <c r="J11" s="151"/>
      <c r="K11" s="151"/>
      <c r="L11" s="151"/>
      <c r="M11" s="151"/>
      <c r="N11" s="151"/>
      <c r="O11" s="151"/>
      <c r="P11" s="151"/>
      <c r="Q11" s="151"/>
      <c r="R11" s="151"/>
      <c r="S11" s="227" t="s">
        <v>61</v>
      </c>
      <c r="T11" s="228"/>
      <c r="U11" s="228"/>
      <c r="V11" s="229"/>
    </row>
    <row r="12" spans="2:24" s="23" customFormat="1" x14ac:dyDescent="0.4">
      <c r="B12" s="45"/>
      <c r="C12" s="45"/>
      <c r="D12" s="45"/>
      <c r="E12" s="45"/>
      <c r="F12" s="45"/>
      <c r="G12" s="45"/>
      <c r="H12" s="45"/>
      <c r="I12" s="45"/>
      <c r="J12" s="45"/>
      <c r="K12" s="45"/>
      <c r="L12" s="45"/>
      <c r="M12" s="45"/>
      <c r="N12" s="45"/>
      <c r="O12" s="45"/>
      <c r="P12" s="45"/>
      <c r="Q12" s="45"/>
      <c r="R12" s="45"/>
      <c r="S12" s="26"/>
      <c r="T12" s="26"/>
      <c r="U12" s="26"/>
      <c r="V12" s="26"/>
    </row>
    <row r="13" spans="2:24" x14ac:dyDescent="0.4">
      <c r="B13" s="45"/>
      <c r="C13" s="45"/>
      <c r="D13" s="45"/>
      <c r="E13" s="45"/>
      <c r="F13" s="45"/>
      <c r="G13" s="45"/>
      <c r="H13" s="45"/>
      <c r="I13" s="45"/>
      <c r="J13" s="45"/>
      <c r="K13" s="45"/>
      <c r="L13" s="45"/>
      <c r="M13" s="45"/>
      <c r="N13" s="45"/>
      <c r="O13" s="45"/>
      <c r="P13" s="45"/>
      <c r="Q13" s="45"/>
      <c r="R13" s="45"/>
    </row>
    <row r="14" spans="2:24" s="23" customFormat="1" ht="19.5" customHeight="1" x14ac:dyDescent="0.4">
      <c r="B14" s="45"/>
      <c r="C14" s="45"/>
      <c r="D14" s="45"/>
      <c r="E14" s="45"/>
      <c r="F14" s="45"/>
      <c r="G14" s="45"/>
      <c r="H14" s="45"/>
      <c r="I14" s="45"/>
      <c r="J14" s="45"/>
      <c r="K14" s="45"/>
      <c r="L14" s="45"/>
      <c r="M14" s="45"/>
      <c r="N14" s="45"/>
      <c r="O14" s="56"/>
      <c r="P14" s="57" t="s">
        <v>143</v>
      </c>
      <c r="Q14" s="93"/>
      <c r="R14" s="45"/>
      <c r="S14" s="22"/>
      <c r="T14" s="27"/>
    </row>
    <row r="15" spans="2:24" s="23" customFormat="1" ht="19.5" customHeight="1" x14ac:dyDescent="0.4">
      <c r="B15" s="76"/>
      <c r="C15" s="45"/>
      <c r="D15" s="45"/>
      <c r="E15" s="45"/>
      <c r="F15" s="45"/>
      <c r="G15" s="45"/>
      <c r="H15" s="45"/>
      <c r="I15" s="45"/>
      <c r="J15" s="45"/>
      <c r="K15" s="45"/>
      <c r="L15" s="45"/>
      <c r="M15" s="45"/>
      <c r="N15" s="45"/>
      <c r="O15" s="45"/>
      <c r="P15" s="45"/>
      <c r="Q15" s="45"/>
      <c r="R15" s="45"/>
    </row>
    <row r="16" spans="2:24" s="23" customFormat="1" ht="19.5" customHeight="1" x14ac:dyDescent="0.4">
      <c r="B16" s="45" t="s">
        <v>37</v>
      </c>
      <c r="C16" s="45"/>
      <c r="D16" s="45"/>
      <c r="E16" s="45"/>
      <c r="F16" s="45"/>
      <c r="G16" s="45"/>
      <c r="H16" s="45"/>
      <c r="I16" s="45"/>
      <c r="J16" s="45"/>
      <c r="K16" s="45"/>
      <c r="L16" s="45"/>
      <c r="M16" s="45"/>
      <c r="N16" s="45"/>
      <c r="O16" s="45"/>
      <c r="P16" s="45"/>
      <c r="Q16" s="45"/>
      <c r="R16" s="45"/>
    </row>
    <row r="17" spans="2:20" s="23" customFormat="1" ht="19.5" customHeight="1" x14ac:dyDescent="0.4">
      <c r="B17" s="45" t="s">
        <v>45</v>
      </c>
      <c r="C17" s="45"/>
      <c r="D17" s="45"/>
      <c r="E17" s="45"/>
      <c r="F17" s="45"/>
      <c r="G17" s="45"/>
      <c r="H17" s="45"/>
      <c r="I17" s="45"/>
      <c r="J17" s="45"/>
      <c r="K17" s="45"/>
      <c r="L17" s="45"/>
      <c r="M17" s="45"/>
      <c r="N17" s="45"/>
      <c r="O17" s="45"/>
      <c r="P17" s="45"/>
      <c r="Q17" s="45"/>
      <c r="R17" s="69"/>
      <c r="S17" s="28"/>
      <c r="T17" s="28"/>
    </row>
    <row r="18" spans="2:20" s="23" customFormat="1" ht="19.5" customHeight="1" x14ac:dyDescent="0.4">
      <c r="B18" s="76"/>
      <c r="C18" s="45"/>
      <c r="D18" s="45"/>
      <c r="E18" s="45"/>
      <c r="F18" s="45"/>
      <c r="G18" s="45"/>
      <c r="H18" s="45"/>
      <c r="I18" s="45"/>
      <c r="J18" s="45"/>
      <c r="K18" s="45"/>
      <c r="L18" s="45"/>
      <c r="M18" s="45"/>
      <c r="N18" s="45"/>
      <c r="O18" s="45"/>
      <c r="P18" s="45"/>
      <c r="Q18" s="45"/>
      <c r="R18" s="45"/>
    </row>
    <row r="19" spans="2:20" s="23" customFormat="1" ht="19.5" customHeight="1" x14ac:dyDescent="0.4">
      <c r="B19" s="45"/>
      <c r="C19" s="45"/>
      <c r="D19" s="45"/>
      <c r="E19" s="45"/>
      <c r="F19" s="45"/>
      <c r="G19" s="45"/>
      <c r="H19" s="45"/>
      <c r="I19" s="45"/>
      <c r="J19" s="45"/>
      <c r="K19" s="45"/>
      <c r="L19" s="45"/>
      <c r="M19" s="45"/>
      <c r="N19" s="45"/>
      <c r="O19" s="45"/>
      <c r="P19" s="45"/>
      <c r="Q19" s="45"/>
      <c r="R19" s="45"/>
    </row>
    <row r="20" spans="2:20" s="23" customFormat="1" ht="19.5" customHeight="1" x14ac:dyDescent="0.4">
      <c r="B20" s="42" t="s">
        <v>53</v>
      </c>
      <c r="C20" s="42"/>
      <c r="D20" s="42"/>
      <c r="E20" s="42"/>
      <c r="F20" s="42"/>
      <c r="G20" s="42"/>
      <c r="H20" s="42"/>
      <c r="I20" s="42"/>
      <c r="J20" s="42"/>
      <c r="K20" s="42"/>
      <c r="L20" s="42"/>
      <c r="M20" s="42"/>
      <c r="N20" s="42"/>
      <c r="O20" s="42"/>
      <c r="P20" s="42"/>
      <c r="Q20" s="94"/>
      <c r="R20" s="45"/>
    </row>
    <row r="21" spans="2:20" s="23" customFormat="1" ht="19.5" customHeight="1" x14ac:dyDescent="0.4">
      <c r="B21" s="42"/>
      <c r="C21" s="42"/>
      <c r="D21" s="42"/>
      <c r="E21" s="42"/>
      <c r="F21" s="42"/>
      <c r="G21" s="42"/>
      <c r="H21" s="42"/>
      <c r="I21" s="42"/>
      <c r="J21" s="42"/>
      <c r="K21" s="42"/>
      <c r="L21" s="42"/>
      <c r="M21" s="42"/>
      <c r="N21" s="42"/>
      <c r="O21" s="42"/>
      <c r="P21" s="42"/>
      <c r="Q21" s="42"/>
      <c r="R21" s="45"/>
    </row>
    <row r="22" spans="2:20" s="23" customFormat="1" ht="19.5" customHeight="1" x14ac:dyDescent="0.4">
      <c r="B22" s="45"/>
      <c r="C22" s="45"/>
      <c r="D22" s="45"/>
      <c r="E22" s="45"/>
      <c r="F22" s="45"/>
      <c r="G22" s="45"/>
      <c r="H22" s="45"/>
      <c r="I22" s="45"/>
      <c r="J22" s="45"/>
      <c r="K22" s="45"/>
      <c r="L22" s="45"/>
      <c r="M22" s="45"/>
      <c r="N22" s="45"/>
      <c r="O22" s="45"/>
      <c r="P22" s="45"/>
      <c r="Q22" s="45"/>
      <c r="R22" s="45"/>
    </row>
    <row r="23" spans="2:20" ht="19.5" customHeight="1" x14ac:dyDescent="0.4">
      <c r="B23" s="210" t="s">
        <v>148</v>
      </c>
      <c r="C23" s="210"/>
      <c r="D23" s="210"/>
      <c r="E23" s="210"/>
      <c r="F23" s="210"/>
      <c r="G23" s="210"/>
      <c r="H23" s="210"/>
      <c r="I23" s="210"/>
      <c r="J23" s="210"/>
      <c r="K23" s="210"/>
      <c r="L23" s="210"/>
      <c r="M23" s="210"/>
      <c r="N23" s="210"/>
      <c r="O23" s="210"/>
      <c r="P23" s="210"/>
      <c r="Q23" s="99"/>
      <c r="R23" s="45"/>
    </row>
    <row r="24" spans="2:20" ht="19.5" customHeight="1" x14ac:dyDescent="0.4">
      <c r="B24" s="210"/>
      <c r="C24" s="210"/>
      <c r="D24" s="210"/>
      <c r="E24" s="210"/>
      <c r="F24" s="210"/>
      <c r="G24" s="210"/>
      <c r="H24" s="210"/>
      <c r="I24" s="210"/>
      <c r="J24" s="210"/>
      <c r="K24" s="210"/>
      <c r="L24" s="210"/>
      <c r="M24" s="210"/>
      <c r="N24" s="210"/>
      <c r="O24" s="210"/>
      <c r="P24" s="210"/>
      <c r="Q24" s="99"/>
      <c r="R24" s="45"/>
    </row>
    <row r="25" spans="2:20" s="23" customFormat="1" ht="19.5" customHeight="1" x14ac:dyDescent="0.4">
      <c r="B25" s="58"/>
      <c r="C25" s="45"/>
      <c r="D25" s="45"/>
      <c r="E25" s="45"/>
      <c r="F25" s="45"/>
      <c r="G25" s="45"/>
      <c r="H25" s="45"/>
      <c r="I25" s="45"/>
      <c r="J25" s="45"/>
      <c r="K25" s="45"/>
      <c r="L25" s="45"/>
      <c r="M25" s="45"/>
      <c r="N25" s="45"/>
      <c r="O25" s="45"/>
      <c r="P25" s="45"/>
      <c r="Q25" s="45"/>
      <c r="R25" s="22"/>
    </row>
    <row r="26" spans="2:20" s="23" customFormat="1" ht="19.5" customHeight="1" x14ac:dyDescent="0.4">
      <c r="B26" s="88" t="s">
        <v>39</v>
      </c>
      <c r="C26" s="59" t="s">
        <v>47</v>
      </c>
      <c r="D26" s="45"/>
      <c r="E26" s="45"/>
      <c r="F26" s="45"/>
      <c r="G26" s="45"/>
      <c r="H26" s="230" t="str">
        <f>S10</f>
        <v>選択してください</v>
      </c>
      <c r="I26" s="230"/>
      <c r="J26" s="230"/>
      <c r="K26" s="65" t="s">
        <v>8</v>
      </c>
      <c r="L26" s="230" t="str">
        <f>W10</f>
        <v/>
      </c>
      <c r="M26" s="230"/>
      <c r="N26" s="230"/>
      <c r="O26" s="22" t="s">
        <v>49</v>
      </c>
      <c r="P26" s="98"/>
      <c r="Q26" s="22"/>
    </row>
    <row r="27" spans="2:20" ht="19.5" customHeight="1" x14ac:dyDescent="0.4">
      <c r="B27" s="60" t="s">
        <v>50</v>
      </c>
      <c r="C27" s="66"/>
      <c r="D27" s="66"/>
      <c r="E27" s="45"/>
      <c r="F27" s="45"/>
      <c r="G27" s="45"/>
      <c r="H27" s="45"/>
      <c r="I27" s="45"/>
      <c r="J27" s="45"/>
      <c r="K27" s="45"/>
      <c r="L27" s="45"/>
      <c r="M27" s="45"/>
      <c r="N27" s="45"/>
      <c r="O27" s="45"/>
      <c r="P27" s="45"/>
      <c r="Q27" s="45"/>
    </row>
    <row r="28" spans="2:20" ht="19.5" customHeight="1" x14ac:dyDescent="0.4">
      <c r="B28" s="60" t="s">
        <v>48</v>
      </c>
      <c r="C28" s="45"/>
      <c r="D28" s="45"/>
      <c r="E28" s="45"/>
      <c r="F28" s="45"/>
      <c r="G28" s="45"/>
      <c r="H28" s="45"/>
      <c r="I28" s="45"/>
      <c r="J28" s="45"/>
      <c r="K28" s="45"/>
      <c r="L28" s="61"/>
      <c r="M28" s="61"/>
      <c r="N28" s="61"/>
      <c r="O28" s="61"/>
      <c r="P28" s="45"/>
      <c r="Q28" s="45"/>
    </row>
    <row r="29" spans="2:20" ht="18.75" customHeight="1" x14ac:dyDescent="0.4">
      <c r="B29" s="38"/>
    </row>
    <row r="30" spans="2:20" ht="18.75" customHeight="1" x14ac:dyDescent="0.4">
      <c r="B30" s="86" t="s">
        <v>40</v>
      </c>
      <c r="C30" s="23" t="s">
        <v>43</v>
      </c>
    </row>
    <row r="31" spans="2:20" ht="18.75" customHeight="1" x14ac:dyDescent="0.4">
      <c r="B31" s="60" t="s">
        <v>51</v>
      </c>
    </row>
    <row r="32" spans="2:20" ht="18.75" customHeight="1" x14ac:dyDescent="0.4">
      <c r="B32" s="96" t="s">
        <v>54</v>
      </c>
    </row>
    <row r="33" spans="2:16" ht="18.75" customHeight="1" x14ac:dyDescent="0.4">
      <c r="B33" s="96"/>
    </row>
    <row r="34" spans="2:16" ht="18.75" customHeight="1" x14ac:dyDescent="0.4">
      <c r="B34" s="97"/>
    </row>
    <row r="35" spans="2:16" ht="17.25" customHeight="1" x14ac:dyDescent="0.4">
      <c r="B35" s="29"/>
    </row>
    <row r="36" spans="2:16" ht="28.5" customHeight="1" x14ac:dyDescent="0.4">
      <c r="B36" s="218" t="s">
        <v>34</v>
      </c>
      <c r="C36" s="218"/>
      <c r="D36" s="218"/>
      <c r="E36" s="218"/>
      <c r="F36" s="31"/>
    </row>
    <row r="37" spans="2:16" ht="28.5" customHeight="1" x14ac:dyDescent="0.4">
      <c r="B37" s="218" t="s">
        <v>113</v>
      </c>
      <c r="C37" s="218"/>
      <c r="D37" s="218"/>
      <c r="E37" s="218"/>
      <c r="F37" s="218"/>
      <c r="G37" s="218"/>
      <c r="H37" s="218"/>
      <c r="I37" s="218"/>
      <c r="J37" s="218"/>
      <c r="K37" s="218"/>
      <c r="L37" s="218"/>
      <c r="M37" s="218"/>
      <c r="N37" s="218"/>
      <c r="O37" s="218"/>
      <c r="P37" s="218"/>
    </row>
    <row r="38" spans="2:16" ht="28.5" customHeight="1" x14ac:dyDescent="0.4">
      <c r="B38" s="218" t="s">
        <v>131</v>
      </c>
      <c r="C38" s="218"/>
      <c r="D38" s="218"/>
      <c r="E38" s="218"/>
      <c r="F38" s="218"/>
      <c r="G38" s="218"/>
      <c r="H38" s="218"/>
      <c r="I38" s="218"/>
      <c r="J38" s="218"/>
      <c r="K38" s="218"/>
      <c r="L38" s="218"/>
      <c r="M38" s="218"/>
      <c r="N38" s="218"/>
      <c r="O38" s="218"/>
      <c r="P38" s="218"/>
    </row>
    <row r="39" spans="2:16" ht="28.5" customHeight="1" thickBot="1" x14ac:dyDescent="0.45">
      <c r="B39" s="218" t="s">
        <v>33</v>
      </c>
      <c r="C39" s="218"/>
      <c r="D39" s="218"/>
      <c r="E39" s="218"/>
      <c r="F39" s="218"/>
      <c r="G39" s="218"/>
      <c r="H39" s="218"/>
      <c r="I39" s="218"/>
      <c r="J39" s="218"/>
      <c r="K39" s="218"/>
      <c r="L39" s="218"/>
      <c r="M39" s="218"/>
      <c r="N39" s="218"/>
      <c r="O39" s="218"/>
      <c r="P39" s="218"/>
    </row>
    <row r="40" spans="2:16" ht="18" customHeight="1" x14ac:dyDescent="0.4">
      <c r="B40" s="153" t="s">
        <v>151</v>
      </c>
      <c r="C40" s="146"/>
      <c r="D40" s="146"/>
      <c r="E40" s="146"/>
      <c r="F40" s="146"/>
      <c r="G40" s="146"/>
      <c r="H40" s="146"/>
      <c r="I40" s="146"/>
      <c r="J40" s="146"/>
      <c r="K40" s="146"/>
      <c r="L40" s="146"/>
      <c r="M40" s="146"/>
      <c r="N40" s="146"/>
      <c r="O40" s="146"/>
      <c r="P40" s="147"/>
    </row>
    <row r="41" spans="2:16" ht="18.75" customHeight="1" thickBot="1" x14ac:dyDescent="0.45">
      <c r="B41" s="148"/>
      <c r="C41" s="149"/>
      <c r="D41" s="149"/>
      <c r="E41" s="149"/>
      <c r="F41" s="149"/>
      <c r="G41" s="149"/>
      <c r="H41" s="149"/>
      <c r="I41" s="149"/>
      <c r="J41" s="149"/>
      <c r="K41" s="149"/>
      <c r="L41" s="149"/>
      <c r="M41" s="149"/>
      <c r="N41" s="149"/>
      <c r="O41" s="149"/>
      <c r="P41" s="150"/>
    </row>
    <row r="42" spans="2:16" ht="19.5" customHeight="1" x14ac:dyDescent="0.4"/>
    <row r="43" spans="2:16" ht="19.5" customHeight="1" x14ac:dyDescent="0.4">
      <c r="B43" s="39"/>
    </row>
    <row r="44" spans="2:16" ht="19.5" customHeight="1" x14ac:dyDescent="0.4"/>
    <row r="45" spans="2:16" ht="19.5" customHeight="1" x14ac:dyDescent="0.4">
      <c r="B45" s="32"/>
      <c r="C45" s="32"/>
      <c r="D45" s="32"/>
      <c r="E45" s="32"/>
      <c r="F45" s="32"/>
      <c r="G45" s="32"/>
      <c r="H45" s="32"/>
      <c r="I45" s="32"/>
    </row>
    <row r="46" spans="2:16" ht="19.5" customHeight="1" x14ac:dyDescent="0.4">
      <c r="B46" s="32"/>
      <c r="C46" s="32"/>
      <c r="D46" s="32"/>
      <c r="E46" s="32"/>
      <c r="F46" s="32"/>
      <c r="G46" s="32"/>
      <c r="H46" s="32"/>
      <c r="I46" s="32"/>
    </row>
    <row r="47" spans="2:16" ht="19.5" customHeight="1" x14ac:dyDescent="0.4">
      <c r="B47" s="33"/>
      <c r="C47" s="33"/>
      <c r="D47" s="33"/>
      <c r="E47" s="33"/>
      <c r="F47" s="32"/>
      <c r="G47" s="32"/>
      <c r="H47" s="32"/>
      <c r="I47" s="32"/>
      <c r="J47" s="32"/>
      <c r="K47" s="32"/>
    </row>
    <row r="48" spans="2:16" x14ac:dyDescent="0.4">
      <c r="B48" s="33"/>
      <c r="C48" s="33"/>
      <c r="D48" s="33"/>
      <c r="E48" s="33"/>
      <c r="F48" s="32"/>
      <c r="G48" s="32"/>
      <c r="H48" s="32"/>
      <c r="I48" s="32"/>
      <c r="J48" s="32"/>
      <c r="K48" s="32"/>
    </row>
    <row r="49" spans="2:11" x14ac:dyDescent="0.4">
      <c r="B49" s="33"/>
      <c r="C49" s="33"/>
      <c r="D49" s="33"/>
      <c r="E49" s="33"/>
      <c r="F49" s="33"/>
      <c r="G49" s="32"/>
      <c r="H49" s="32"/>
      <c r="I49" s="32"/>
      <c r="J49" s="32"/>
      <c r="K49" s="32"/>
    </row>
  </sheetData>
  <sheetProtection algorithmName="SHA-512" hashValue="yMnmz/tkm3bft9ey+B8dQCNY89L0dJuDTOJyjpfAYq0IDzQ4zTYX11+KXaePGTJm1qqzhqL684a1hIK82eQN5A==" saltValue="BLFuK2Q1Tg7yAS8bH6DupQ==" spinCount="100000" sheet="1" formatRows="0"/>
  <protectedRanges>
    <protectedRange algorithmName="SHA-512" hashValue="9SE+WsBAuLXs9hC8uyfUBmUO4xd8rNXylU4YGMn+DTqFb1zMLefAEH+3OTibhFL8pjoPEUXCYykw7lJqZ8Kd8w==" saltValue="5E9VtxzDOMSshO6NumsZ4A==" spinCount="100000" sqref="B10:B11" name="説明_1"/>
    <protectedRange algorithmName="SHA-512" hashValue="9SE+WsBAuLXs9hC8uyfUBmUO4xd8rNXylU4YGMn+DTqFb1zMLefAEH+3OTibhFL8pjoPEUXCYykw7lJqZ8Kd8w==" saltValue="5E9VtxzDOMSshO6NumsZ4A==" spinCount="100000" sqref="R11" name="説明"/>
    <protectedRange algorithmName="SHA-512" hashValue="9SE+WsBAuLXs9hC8uyfUBmUO4xd8rNXylU4YGMn+DTqFb1zMLefAEH+3OTibhFL8pjoPEUXCYykw7lJqZ8Kd8w==" saltValue="5E9VtxzDOMSshO6NumsZ4A==" spinCount="100000" sqref="B4" name="説明_3"/>
  </protectedRanges>
  <mergeCells count="9">
    <mergeCell ref="B39:P39"/>
    <mergeCell ref="B36:E36"/>
    <mergeCell ref="B37:P37"/>
    <mergeCell ref="B38:P38"/>
    <mergeCell ref="S10:V10"/>
    <mergeCell ref="S11:V11"/>
    <mergeCell ref="H26:J26"/>
    <mergeCell ref="L26:N26"/>
    <mergeCell ref="B23:P24"/>
  </mergeCells>
  <phoneticPr fontId="2"/>
  <conditionalFormatting sqref="H26">
    <cfRule type="containsText" dxfId="7" priority="1" operator="containsText" text="選択してください">
      <formula>NOT(ISERROR(SEARCH("選択してください",H26)))</formula>
    </cfRule>
  </conditionalFormatting>
  <conditionalFormatting sqref="L26">
    <cfRule type="containsText" dxfId="6" priority="2" operator="containsText" text="選択してください">
      <formula>NOT(ISERROR(SEARCH("選択してください",L26)))</formula>
    </cfRule>
  </conditionalFormatting>
  <dataValidations count="2">
    <dataValidation type="whole" operator="greaterThanOrEqual" allowBlank="1" showInputMessage="1" showErrorMessage="1" sqref="S12:V12" xr:uid="{8B8589B7-5EF9-46EC-8819-4BA5BE6DF90D}">
      <formula1>0</formula1>
    </dataValidation>
    <dataValidation type="list" allowBlank="1" showInputMessage="1" showErrorMessage="1" sqref="S11:V11" xr:uid="{75739BE1-F08E-4735-B3E5-F77778D3AB18}">
      <formula1>"選択してください,3,4,5"</formula1>
    </dataValidation>
  </dataValidations>
  <printOptions horizontalCentered="1"/>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104DB5-58F8-4BD1-8BEC-67CAF15250F7}">
          <x14:formula1>
            <xm:f>プルダウンリスト!$K$3:$K$32</xm:f>
          </x14:formula1>
          <xm:sqref>S10:V10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30E97-5CB5-4013-912E-158181104532}">
  <sheetPr>
    <pageSetUpPr fitToPage="1"/>
  </sheetPr>
  <dimension ref="B1:AN92"/>
  <sheetViews>
    <sheetView zoomScaleNormal="100" zoomScaleSheetLayoutView="90" workbookViewId="0"/>
  </sheetViews>
  <sheetFormatPr defaultColWidth="3.25" defaultRowHeight="18.75" x14ac:dyDescent="0.4"/>
  <cols>
    <col min="1" max="1" width="5.375" style="45" customWidth="1"/>
    <col min="2" max="11" width="5.25" style="45" customWidth="1"/>
    <col min="12" max="12" width="6.375" style="45" customWidth="1"/>
    <col min="13" max="13" width="4.5" style="45" customWidth="1"/>
    <col min="14" max="16" width="5.25" style="45" customWidth="1"/>
    <col min="17" max="18" width="3.25" style="45"/>
    <col min="19" max="40" width="3.25" style="44"/>
    <col min="41" max="16384" width="3.25" style="45"/>
  </cols>
  <sheetData>
    <row r="1" spans="2:20" x14ac:dyDescent="0.4">
      <c r="O1" s="56"/>
      <c r="P1" s="57" t="s">
        <v>144</v>
      </c>
      <c r="Q1" s="93"/>
      <c r="S1" s="45"/>
      <c r="T1" s="84"/>
    </row>
    <row r="2" spans="2:20" x14ac:dyDescent="0.4">
      <c r="Q2" s="84"/>
      <c r="S2" s="45"/>
      <c r="T2" s="84"/>
    </row>
    <row r="3" spans="2:20" x14ac:dyDescent="0.4">
      <c r="B3" s="45" t="s">
        <v>37</v>
      </c>
      <c r="Q3" s="84"/>
      <c r="S3" s="45"/>
      <c r="T3" s="84"/>
    </row>
    <row r="4" spans="2:20" x14ac:dyDescent="0.4">
      <c r="B4" s="45" t="s">
        <v>45</v>
      </c>
    </row>
    <row r="7" spans="2:20" ht="24" x14ac:dyDescent="0.4">
      <c r="B7" s="42" t="s">
        <v>53</v>
      </c>
      <c r="C7" s="42"/>
      <c r="D7" s="42"/>
      <c r="E7" s="42"/>
      <c r="F7" s="42"/>
      <c r="G7" s="42"/>
      <c r="H7" s="42"/>
      <c r="I7" s="42"/>
      <c r="J7" s="42"/>
      <c r="K7" s="42"/>
      <c r="L7" s="42"/>
      <c r="M7" s="42"/>
      <c r="N7" s="42"/>
      <c r="O7" s="42"/>
      <c r="P7" s="42"/>
      <c r="Q7" s="94"/>
      <c r="R7" s="69"/>
      <c r="S7" s="116"/>
      <c r="T7" s="116"/>
    </row>
    <row r="8" spans="2:20" ht="24" x14ac:dyDescent="0.4">
      <c r="B8" s="82"/>
      <c r="C8" s="82"/>
      <c r="D8" s="82"/>
      <c r="E8" s="82"/>
      <c r="F8" s="82"/>
      <c r="G8" s="82"/>
      <c r="H8" s="82"/>
      <c r="I8" s="82"/>
      <c r="J8" s="82"/>
      <c r="K8" s="82"/>
      <c r="L8" s="82"/>
      <c r="M8" s="82"/>
      <c r="N8" s="82"/>
      <c r="O8" s="82"/>
      <c r="P8" s="82"/>
      <c r="Q8" s="82"/>
      <c r="R8" s="69"/>
      <c r="S8" s="116"/>
      <c r="T8" s="116"/>
    </row>
    <row r="10" spans="2:20" ht="19.149999999999999" customHeight="1" x14ac:dyDescent="0.4">
      <c r="B10" s="217" t="s">
        <v>150</v>
      </c>
      <c r="C10" s="217"/>
      <c r="D10" s="217"/>
      <c r="E10" s="217"/>
      <c r="F10" s="217"/>
      <c r="G10" s="217"/>
      <c r="H10" s="217"/>
      <c r="I10" s="217"/>
      <c r="J10" s="217"/>
      <c r="K10" s="217"/>
      <c r="L10" s="217"/>
      <c r="M10" s="217"/>
      <c r="N10" s="217"/>
      <c r="O10" s="217"/>
      <c r="P10" s="217"/>
    </row>
    <row r="11" spans="2:20" ht="19.149999999999999" customHeight="1" x14ac:dyDescent="0.4">
      <c r="B11" s="217"/>
      <c r="C11" s="217"/>
      <c r="D11" s="217"/>
      <c r="E11" s="217"/>
      <c r="F11" s="217"/>
      <c r="G11" s="217"/>
      <c r="H11" s="217"/>
      <c r="I11" s="217"/>
      <c r="J11" s="217"/>
      <c r="K11" s="217"/>
      <c r="L11" s="217"/>
      <c r="M11" s="217"/>
      <c r="N11" s="217"/>
      <c r="O11" s="217"/>
      <c r="P11" s="217"/>
    </row>
    <row r="12" spans="2:20" ht="19.149999999999999" customHeight="1" x14ac:dyDescent="0.4">
      <c r="B12" s="87"/>
    </row>
    <row r="13" spans="2:20" ht="19.149999999999999" customHeight="1" x14ac:dyDescent="0.4">
      <c r="B13" s="88" t="s">
        <v>39</v>
      </c>
      <c r="C13" s="45" t="s">
        <v>41</v>
      </c>
      <c r="L13" s="85"/>
      <c r="M13" s="233">
        <v>0</v>
      </c>
      <c r="N13" s="233"/>
      <c r="O13" s="59" t="s">
        <v>20</v>
      </c>
      <c r="P13" s="59"/>
    </row>
    <row r="14" spans="2:20" ht="19.149999999999999" customHeight="1" x14ac:dyDescent="0.4">
      <c r="B14" s="89" t="s">
        <v>38</v>
      </c>
    </row>
    <row r="15" spans="2:20" ht="19.149999999999999" customHeight="1" x14ac:dyDescent="0.4">
      <c r="B15" s="90" t="s">
        <v>0</v>
      </c>
      <c r="L15" s="61"/>
      <c r="M15" s="61"/>
      <c r="N15" s="234">
        <v>0</v>
      </c>
      <c r="O15" s="234"/>
    </row>
    <row r="16" spans="2:20" ht="19.149999999999999" customHeight="1" x14ac:dyDescent="0.4">
      <c r="B16" s="88"/>
    </row>
    <row r="17" spans="2:34" ht="19.149999999999999" customHeight="1" x14ac:dyDescent="0.4">
      <c r="B17" s="86" t="s">
        <v>40</v>
      </c>
      <c r="C17" s="235">
        <v>45017</v>
      </c>
      <c r="D17" s="235"/>
      <c r="E17" s="235"/>
      <c r="F17" s="62" t="s">
        <v>8</v>
      </c>
      <c r="G17" s="235">
        <v>46843</v>
      </c>
      <c r="H17" s="235"/>
      <c r="I17" s="235"/>
      <c r="J17" s="45" t="s">
        <v>14</v>
      </c>
      <c r="Q17" s="44"/>
      <c r="R17" s="44"/>
    </row>
    <row r="18" spans="2:34" ht="25.5" customHeight="1" x14ac:dyDescent="0.4">
      <c r="B18" s="89" t="s">
        <v>9</v>
      </c>
      <c r="G18" s="237">
        <v>0</v>
      </c>
      <c r="H18" s="237"/>
      <c r="I18" s="45" t="s">
        <v>46</v>
      </c>
    </row>
    <row r="19" spans="2:34" ht="19.149999999999999" customHeight="1" x14ac:dyDescent="0.4">
      <c r="B19" s="45" t="s">
        <v>134</v>
      </c>
      <c r="F19" s="238" t="s">
        <v>6</v>
      </c>
      <c r="G19" s="238"/>
      <c r="H19" s="238"/>
      <c r="I19" s="238"/>
      <c r="J19" s="238"/>
      <c r="K19" s="238"/>
      <c r="L19" s="238"/>
      <c r="M19" s="238"/>
    </row>
    <row r="20" spans="2:34" ht="19.149999999999999" customHeight="1" x14ac:dyDescent="0.4">
      <c r="B20" s="89"/>
      <c r="F20" s="238" t="s">
        <v>6</v>
      </c>
      <c r="G20" s="238"/>
      <c r="H20" s="238"/>
      <c r="I20" s="238"/>
      <c r="J20" s="238"/>
      <c r="K20" s="238"/>
      <c r="L20" s="238"/>
      <c r="M20" s="238"/>
      <c r="N20" s="236" t="s">
        <v>128</v>
      </c>
      <c r="O20" s="236"/>
      <c r="P20" s="236"/>
    </row>
    <row r="21" spans="2:34" ht="19.149999999999999" customHeight="1" x14ac:dyDescent="0.4">
      <c r="B21" s="91"/>
      <c r="W21" s="45"/>
    </row>
    <row r="22" spans="2:34" ht="19.149999999999999" customHeight="1" x14ac:dyDescent="0.4">
      <c r="B22" s="92" t="s">
        <v>10</v>
      </c>
      <c r="F22" s="231" t="s">
        <v>154</v>
      </c>
      <c r="G22" s="231"/>
      <c r="H22" s="231"/>
      <c r="I22" s="45" t="s">
        <v>11</v>
      </c>
      <c r="M22" s="232">
        <v>0</v>
      </c>
      <c r="N22" s="232"/>
      <c r="O22" s="232"/>
      <c r="Z22" s="122"/>
    </row>
    <row r="23" spans="2:34" ht="19.149999999999999" customHeight="1" x14ac:dyDescent="0.4">
      <c r="B23" s="90" t="s">
        <v>12</v>
      </c>
      <c r="F23" s="231" t="s">
        <v>155</v>
      </c>
      <c r="G23" s="231"/>
      <c r="H23" s="231"/>
      <c r="I23" s="45" t="s">
        <v>16</v>
      </c>
      <c r="M23" s="232">
        <v>0</v>
      </c>
      <c r="N23" s="232"/>
      <c r="O23" s="232"/>
      <c r="P23" s="107"/>
      <c r="Q23" s="107"/>
      <c r="R23" s="108"/>
      <c r="S23" s="123"/>
      <c r="Z23" s="53"/>
    </row>
    <row r="24" spans="2:34" ht="19.149999999999999" customHeight="1" x14ac:dyDescent="0.4">
      <c r="B24" s="90"/>
      <c r="F24" s="110"/>
      <c r="G24" s="110"/>
      <c r="H24" s="110"/>
      <c r="M24" s="101"/>
      <c r="N24" s="239" t="str">
        <f>IFERROR(ROUNDDOWN((M23-M22)/M22,3),"")</f>
        <v/>
      </c>
      <c r="O24" s="239"/>
      <c r="P24" s="111"/>
      <c r="Q24" s="111"/>
      <c r="R24" s="108"/>
      <c r="S24" s="123"/>
      <c r="Z24" s="53"/>
    </row>
    <row r="25" spans="2:34" ht="19.149999999999999" customHeight="1" x14ac:dyDescent="0.4">
      <c r="B25" s="63" t="s">
        <v>17</v>
      </c>
      <c r="Z25" s="53"/>
      <c r="AC25" s="124"/>
    </row>
    <row r="26" spans="2:34" ht="19.149999999999999" customHeight="1" x14ac:dyDescent="0.4">
      <c r="B26" s="58"/>
      <c r="C26" s="64" t="s">
        <v>18</v>
      </c>
      <c r="Z26" s="53"/>
      <c r="AF26" s="125"/>
      <c r="AG26" s="125"/>
      <c r="AH26" s="125"/>
    </row>
    <row r="27" spans="2:34" ht="19.149999999999999" customHeight="1" x14ac:dyDescent="0.4">
      <c r="B27" s="58"/>
      <c r="C27" s="64"/>
      <c r="Z27" s="53"/>
      <c r="AF27" s="125"/>
      <c r="AG27" s="125"/>
      <c r="AH27" s="125"/>
    </row>
    <row r="28" spans="2:34" ht="19.149999999999999" customHeight="1" x14ac:dyDescent="0.4">
      <c r="B28" s="86" t="s">
        <v>42</v>
      </c>
      <c r="C28" s="44" t="s">
        <v>43</v>
      </c>
      <c r="Z28" s="53"/>
    </row>
    <row r="29" spans="2:34" ht="19.149999999999999" customHeight="1" x14ac:dyDescent="0.4">
      <c r="B29" s="58"/>
      <c r="C29" s="59" t="s">
        <v>44</v>
      </c>
      <c r="Z29" s="53"/>
    </row>
    <row r="30" spans="2:34" ht="19.149999999999999" customHeight="1" x14ac:dyDescent="0.4">
      <c r="B30" s="58"/>
      <c r="C30" s="109" t="s">
        <v>36</v>
      </c>
      <c r="Z30" s="53"/>
    </row>
    <row r="31" spans="2:34" x14ac:dyDescent="0.4">
      <c r="B31" s="58"/>
      <c r="C31" s="44" t="s">
        <v>59</v>
      </c>
    </row>
    <row r="32" spans="2:34" x14ac:dyDescent="0.4">
      <c r="B32" s="58"/>
      <c r="C32" s="44" t="s">
        <v>56</v>
      </c>
    </row>
    <row r="33" spans="2:40" x14ac:dyDescent="0.4">
      <c r="B33" s="58"/>
      <c r="C33" s="44" t="s">
        <v>57</v>
      </c>
    </row>
    <row r="34" spans="2:40" x14ac:dyDescent="0.4">
      <c r="B34" s="58"/>
      <c r="C34" s="44" t="s">
        <v>58</v>
      </c>
    </row>
    <row r="35" spans="2:40" x14ac:dyDescent="0.4">
      <c r="B35" s="58"/>
      <c r="C35" s="64"/>
    </row>
    <row r="36" spans="2:40" x14ac:dyDescent="0.4">
      <c r="B36" s="218" t="s">
        <v>34</v>
      </c>
      <c r="C36" s="218"/>
      <c r="D36" s="218"/>
      <c r="E36" s="218"/>
      <c r="F36" s="119"/>
    </row>
    <row r="37" spans="2:40" ht="19.5" customHeight="1" x14ac:dyDescent="0.4">
      <c r="B37" s="218" t="s">
        <v>112</v>
      </c>
      <c r="C37" s="218"/>
      <c r="D37" s="218"/>
      <c r="E37" s="218"/>
      <c r="F37" s="218"/>
      <c r="G37" s="218"/>
      <c r="H37" s="218"/>
      <c r="I37" s="218"/>
      <c r="J37" s="218"/>
      <c r="K37" s="218"/>
      <c r="L37" s="218"/>
      <c r="M37" s="218"/>
      <c r="N37" s="218"/>
      <c r="O37" s="218"/>
      <c r="P37" s="218"/>
    </row>
    <row r="38" spans="2:40" ht="19.5" customHeight="1" x14ac:dyDescent="0.4">
      <c r="B38" s="218" t="s">
        <v>132</v>
      </c>
      <c r="C38" s="218"/>
      <c r="D38" s="218"/>
      <c r="E38" s="218"/>
      <c r="F38" s="218"/>
      <c r="G38" s="218"/>
      <c r="H38" s="218"/>
      <c r="I38" s="218"/>
      <c r="J38" s="218"/>
      <c r="K38" s="218"/>
      <c r="L38" s="218"/>
      <c r="M38" s="218"/>
      <c r="N38" s="218"/>
      <c r="O38" s="218"/>
      <c r="P38" s="218"/>
    </row>
    <row r="39" spans="2:40" ht="19.5" customHeight="1" thickBot="1" x14ac:dyDescent="0.45">
      <c r="B39" s="218" t="s">
        <v>33</v>
      </c>
      <c r="C39" s="218"/>
      <c r="D39" s="218"/>
      <c r="E39" s="218"/>
      <c r="F39" s="218"/>
      <c r="G39" s="218"/>
      <c r="H39" s="218"/>
      <c r="I39" s="218"/>
      <c r="J39" s="218"/>
      <c r="K39" s="218"/>
      <c r="L39" s="218"/>
      <c r="M39" s="218"/>
      <c r="N39" s="218"/>
      <c r="O39" s="218"/>
      <c r="P39" s="218"/>
    </row>
    <row r="40" spans="2:40" s="22" customFormat="1" ht="18" customHeight="1" x14ac:dyDescent="0.4">
      <c r="B40" s="153" t="s">
        <v>151</v>
      </c>
      <c r="C40" s="146"/>
      <c r="D40" s="146"/>
      <c r="E40" s="146"/>
      <c r="F40" s="146"/>
      <c r="G40" s="146"/>
      <c r="H40" s="146"/>
      <c r="I40" s="146"/>
      <c r="J40" s="146"/>
      <c r="K40" s="146"/>
      <c r="L40" s="146"/>
      <c r="M40" s="146"/>
      <c r="N40" s="146"/>
      <c r="O40" s="146"/>
      <c r="P40" s="147"/>
      <c r="S40" s="23"/>
      <c r="T40" s="23"/>
      <c r="U40" s="23"/>
      <c r="V40" s="23"/>
      <c r="W40" s="23"/>
      <c r="X40" s="23"/>
      <c r="Y40" s="23"/>
      <c r="Z40" s="23"/>
      <c r="AA40" s="23"/>
      <c r="AB40" s="23"/>
      <c r="AC40" s="23"/>
      <c r="AD40" s="23"/>
      <c r="AE40" s="23"/>
      <c r="AF40" s="23"/>
      <c r="AG40" s="23"/>
      <c r="AH40" s="23"/>
      <c r="AI40" s="23"/>
      <c r="AJ40" s="23"/>
      <c r="AK40" s="23"/>
      <c r="AL40" s="23"/>
      <c r="AM40" s="23"/>
      <c r="AN40" s="23"/>
    </row>
    <row r="41" spans="2:40" s="22" customFormat="1" ht="18.75" customHeight="1" thickBot="1" x14ac:dyDescent="0.45">
      <c r="B41" s="148"/>
      <c r="C41" s="149"/>
      <c r="D41" s="149"/>
      <c r="E41" s="149"/>
      <c r="F41" s="149"/>
      <c r="G41" s="149"/>
      <c r="H41" s="149"/>
      <c r="I41" s="149"/>
      <c r="J41" s="149"/>
      <c r="K41" s="149"/>
      <c r="L41" s="149"/>
      <c r="M41" s="149"/>
      <c r="N41" s="149"/>
      <c r="O41" s="149"/>
      <c r="P41" s="150"/>
      <c r="S41" s="23"/>
      <c r="T41" s="23"/>
      <c r="U41" s="23"/>
      <c r="V41" s="23"/>
      <c r="W41" s="23"/>
      <c r="X41" s="23"/>
      <c r="Y41" s="23"/>
      <c r="Z41" s="23"/>
      <c r="AA41" s="23"/>
      <c r="AB41" s="23"/>
      <c r="AC41" s="23"/>
      <c r="AD41" s="23"/>
      <c r="AE41" s="23"/>
      <c r="AF41" s="23"/>
      <c r="AG41" s="23"/>
      <c r="AH41" s="23"/>
      <c r="AI41" s="23"/>
      <c r="AJ41" s="23"/>
      <c r="AK41" s="23"/>
      <c r="AL41" s="23"/>
      <c r="AM41" s="23"/>
      <c r="AN41" s="23"/>
    </row>
    <row r="42" spans="2:40" ht="19.5" customHeight="1" x14ac:dyDescent="0.4">
      <c r="B42" s="47"/>
      <c r="C42" s="47"/>
      <c r="D42" s="47"/>
      <c r="E42" s="47"/>
      <c r="F42" s="47"/>
      <c r="G42" s="47"/>
      <c r="H42" s="47"/>
      <c r="I42" s="47"/>
      <c r="J42" s="47"/>
      <c r="K42" s="47"/>
      <c r="L42" s="47"/>
      <c r="M42" s="47"/>
      <c r="N42" s="47"/>
      <c r="O42" s="47"/>
      <c r="P42" s="47"/>
    </row>
    <row r="43" spans="2:40" ht="19.5" customHeight="1" x14ac:dyDescent="0.4">
      <c r="AC43" s="109"/>
    </row>
    <row r="44" spans="2:40" ht="19.5" customHeight="1" x14ac:dyDescent="0.4">
      <c r="B44" s="126"/>
      <c r="C44" s="126"/>
      <c r="D44" s="126"/>
      <c r="E44" s="126"/>
      <c r="F44" s="120"/>
      <c r="G44" s="120"/>
      <c r="H44" s="120"/>
      <c r="I44" s="120"/>
    </row>
    <row r="45" spans="2:40" ht="19.5" customHeight="1" x14ac:dyDescent="0.4">
      <c r="B45" s="126"/>
      <c r="C45" s="126"/>
      <c r="D45" s="126"/>
      <c r="E45" s="126"/>
      <c r="F45" s="126"/>
      <c r="G45" s="126"/>
      <c r="H45" s="126"/>
      <c r="I45" s="126"/>
      <c r="J45" s="126"/>
      <c r="K45" s="126"/>
      <c r="L45" s="126"/>
      <c r="M45" s="126"/>
      <c r="N45" s="126"/>
      <c r="O45" s="126"/>
      <c r="P45" s="126"/>
    </row>
    <row r="46" spans="2:40" ht="19.5" customHeight="1" x14ac:dyDescent="0.4">
      <c r="B46" s="127"/>
      <c r="C46" s="127"/>
      <c r="D46" s="127"/>
      <c r="E46" s="127"/>
      <c r="G46" s="120"/>
      <c r="H46" s="126"/>
      <c r="I46" s="126"/>
      <c r="J46" s="126"/>
      <c r="K46" s="126"/>
      <c r="L46" s="126"/>
      <c r="M46" s="126"/>
      <c r="N46" s="126"/>
      <c r="O46" s="126"/>
    </row>
    <row r="47" spans="2:40" ht="19.5" customHeight="1" x14ac:dyDescent="0.4">
      <c r="B47" s="127"/>
      <c r="C47" s="127"/>
      <c r="D47" s="127"/>
      <c r="E47" s="127"/>
      <c r="G47" s="120"/>
      <c r="H47" s="126"/>
      <c r="I47" s="126"/>
      <c r="J47" s="126"/>
      <c r="K47" s="126"/>
      <c r="L47" s="126"/>
      <c r="M47" s="126"/>
      <c r="N47" s="126"/>
      <c r="O47" s="126"/>
      <c r="AM47" s="45"/>
      <c r="AN47" s="45"/>
    </row>
    <row r="48" spans="2:40" ht="19.5" customHeight="1" x14ac:dyDescent="0.4">
      <c r="B48" s="127"/>
      <c r="C48" s="127"/>
      <c r="D48" s="127"/>
      <c r="E48" s="127"/>
      <c r="F48" s="127"/>
      <c r="G48" s="120"/>
      <c r="H48" s="126"/>
      <c r="I48" s="126"/>
      <c r="J48" s="126"/>
      <c r="K48" s="126"/>
      <c r="L48" s="126"/>
      <c r="M48" s="126"/>
      <c r="N48" s="126"/>
      <c r="O48" s="126"/>
    </row>
    <row r="49" spans="2:15" ht="19.5" customHeight="1" x14ac:dyDescent="0.4">
      <c r="B49" s="128"/>
      <c r="C49" s="128"/>
      <c r="D49" s="128"/>
      <c r="E49" s="128"/>
      <c r="F49" s="128"/>
      <c r="G49" s="120"/>
      <c r="H49" s="120"/>
      <c r="I49" s="120"/>
      <c r="J49" s="120"/>
      <c r="K49" s="120"/>
      <c r="L49" s="120"/>
      <c r="M49" s="120"/>
      <c r="N49" s="120"/>
      <c r="O49" s="126"/>
    </row>
    <row r="50" spans="2:15" ht="19.5" customHeight="1" x14ac:dyDescent="0.4">
      <c r="H50" s="126"/>
      <c r="I50" s="126"/>
      <c r="J50" s="126"/>
      <c r="K50" s="126"/>
      <c r="L50" s="126"/>
      <c r="M50" s="126"/>
      <c r="N50" s="126"/>
      <c r="O50" s="126"/>
    </row>
    <row r="51" spans="2:15" ht="19.5" customHeight="1" x14ac:dyDescent="0.4"/>
    <row r="52" spans="2:15" ht="19.5" customHeight="1" x14ac:dyDescent="0.4"/>
    <row r="53" spans="2:15" ht="19.5" customHeight="1" x14ac:dyDescent="0.4"/>
    <row r="54" spans="2:15" ht="19.5" customHeight="1" x14ac:dyDescent="0.4"/>
    <row r="55" spans="2:15" ht="19.5" customHeight="1" x14ac:dyDescent="0.4"/>
    <row r="56" spans="2:15" ht="19.5" customHeight="1" x14ac:dyDescent="0.4"/>
    <row r="57" spans="2:15" ht="19.5" customHeight="1" x14ac:dyDescent="0.4"/>
    <row r="58" spans="2:15" ht="19.5" customHeight="1" x14ac:dyDescent="0.4"/>
    <row r="59" spans="2:15" ht="19.5" customHeight="1" x14ac:dyDescent="0.4"/>
    <row r="60" spans="2:15" ht="19.5" customHeight="1" x14ac:dyDescent="0.4"/>
    <row r="61" spans="2:15" ht="19.5" customHeight="1" x14ac:dyDescent="0.4"/>
    <row r="62" spans="2:15" ht="28.9" customHeight="1" x14ac:dyDescent="0.4"/>
    <row r="63" spans="2:15" ht="28.9" customHeight="1" x14ac:dyDescent="0.4"/>
    <row r="64" spans="2:15" ht="34.15" customHeight="1" x14ac:dyDescent="0.4"/>
    <row r="65" ht="28.9" customHeight="1" x14ac:dyDescent="0.4"/>
    <row r="66" ht="18"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sheetData>
  <sheetProtection algorithmName="SHA-512" hashValue="v3+SbtsjtsRMzw88TRx/5R1VI7YoIkz9ZDH9nFImaV8D1EU0BZ8YSCOqczd2/LdR4pp2/AC/IJcQdYLcwSEtYw==" saltValue="rsTxxO/iPc6CCQofKRPEBg==" spinCount="100000" sheet="1" formatRows="0"/>
  <mergeCells count="18">
    <mergeCell ref="B38:P38"/>
    <mergeCell ref="B39:P39"/>
    <mergeCell ref="F23:H23"/>
    <mergeCell ref="M23:O23"/>
    <mergeCell ref="N24:O24"/>
    <mergeCell ref="B36:E36"/>
    <mergeCell ref="B37:P37"/>
    <mergeCell ref="F22:H22"/>
    <mergeCell ref="M22:O22"/>
    <mergeCell ref="B10:P11"/>
    <mergeCell ref="M13:N13"/>
    <mergeCell ref="N15:O15"/>
    <mergeCell ref="C17:E17"/>
    <mergeCell ref="G17:I17"/>
    <mergeCell ref="N20:P20"/>
    <mergeCell ref="G18:H18"/>
    <mergeCell ref="F19:M19"/>
    <mergeCell ref="F20:M20"/>
  </mergeCells>
  <phoneticPr fontId="2"/>
  <conditionalFormatting sqref="C17:E17">
    <cfRule type="expression" dxfId="5" priority="3">
      <formula>#REF!&lt;43466</formula>
    </cfRule>
  </conditionalFormatting>
  <conditionalFormatting sqref="F22:H22">
    <cfRule type="expression" dxfId="4" priority="2">
      <formula>$F$22&lt;43871</formula>
    </cfRule>
  </conditionalFormatting>
  <conditionalFormatting sqref="G18">
    <cfRule type="containsText" dxfId="3" priority="6" operator="containsText" text="選択してください">
      <formula>NOT(ISERROR(SEARCH("選択してください",G18)))</formula>
    </cfRule>
  </conditionalFormatting>
  <conditionalFormatting sqref="G17:I17">
    <cfRule type="containsText" dxfId="2" priority="4" operator="containsText" text="選択してください">
      <formula>NOT(ISERROR(SEARCH("選択してください",G17)))</formula>
    </cfRule>
    <cfRule type="expression" dxfId="1" priority="5">
      <formula>$C$17&lt;43830</formula>
    </cfRule>
  </conditionalFormatting>
  <printOptions horizontalCentered="1"/>
  <pageMargins left="0.51181102362204722" right="0.51181102362204722" top="0.74803149606299213" bottom="0.74803149606299213" header="0.31496062992125984" footer="0.31496062992125984"/>
  <pageSetup paperSize="9" scale="94" orientation="portrait" r:id="rId1"/>
  <headerFooter>
    <oddFooter>&amp;R自動計算なし版</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98E1813-A9D7-4F31-BA26-23D89F66701D}">
          <x14:formula1>
            <xm:f>プルダウンリスト!$I$3:$I$6</xm:f>
          </x14:formula1>
          <xm:sqref>F19:M19</xm:sqref>
        </x14:dataValidation>
        <x14:dataValidation type="list" allowBlank="1" showInputMessage="1" showErrorMessage="1" xr:uid="{40AAE13C-6810-4FB1-93E7-A1DF19A8B002}">
          <x14:formula1>
            <xm:f>プルダウンリスト!$I$9:$I$11</xm:f>
          </x14:formula1>
          <xm:sqref>F20:M20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0DB8-9F52-4521-AE3E-490151AA5AD7}">
  <sheetPr>
    <pageSetUpPr fitToPage="1"/>
  </sheetPr>
  <dimension ref="B1:AN35"/>
  <sheetViews>
    <sheetView zoomScaleNormal="100" zoomScaleSheetLayoutView="100" workbookViewId="0"/>
  </sheetViews>
  <sheetFormatPr defaultColWidth="9" defaultRowHeight="18.75" x14ac:dyDescent="0.4"/>
  <cols>
    <col min="1" max="1" width="5.5" style="45" customWidth="1"/>
    <col min="2" max="18" width="5.25" style="45" customWidth="1"/>
    <col min="19" max="22" width="5.25" style="44" customWidth="1"/>
    <col min="23" max="23" width="15.75" style="44" customWidth="1"/>
    <col min="24" max="24" width="9.75" style="44" customWidth="1"/>
    <col min="25" max="25" width="5.5" style="44" customWidth="1"/>
    <col min="26" max="40" width="5.25" style="44" customWidth="1"/>
    <col min="41" max="44" width="5.25" style="45" customWidth="1"/>
    <col min="45" max="45" width="5.5" style="45" customWidth="1"/>
    <col min="46" max="16384" width="9" style="45"/>
  </cols>
  <sheetData>
    <row r="1" spans="2:20" s="44" customFormat="1" ht="19.5" customHeight="1" x14ac:dyDescent="0.4">
      <c r="B1" s="45"/>
      <c r="C1" s="45"/>
      <c r="D1" s="45"/>
      <c r="E1" s="45"/>
      <c r="F1" s="45"/>
      <c r="G1" s="45"/>
      <c r="H1" s="45"/>
      <c r="I1" s="45"/>
      <c r="J1" s="45"/>
      <c r="K1" s="45"/>
      <c r="L1" s="45"/>
      <c r="M1" s="45"/>
      <c r="N1" s="45"/>
      <c r="O1" s="56"/>
      <c r="P1" s="57" t="s">
        <v>143</v>
      </c>
      <c r="Q1" s="93"/>
      <c r="R1" s="45"/>
      <c r="S1" s="45"/>
      <c r="T1" s="84"/>
    </row>
    <row r="2" spans="2:20" s="44" customFormat="1" ht="19.5" customHeight="1" x14ac:dyDescent="0.4">
      <c r="B2" s="76"/>
      <c r="C2" s="45"/>
      <c r="D2" s="45"/>
      <c r="E2" s="45"/>
      <c r="F2" s="45"/>
      <c r="G2" s="45"/>
      <c r="H2" s="45"/>
      <c r="I2" s="45"/>
      <c r="J2" s="45"/>
      <c r="K2" s="45"/>
      <c r="L2" s="45"/>
      <c r="M2" s="45"/>
      <c r="N2" s="45"/>
      <c r="O2" s="45"/>
      <c r="P2" s="45"/>
      <c r="Q2" s="45"/>
      <c r="R2" s="45"/>
    </row>
    <row r="3" spans="2:20" s="44" customFormat="1" ht="19.5" customHeight="1" x14ac:dyDescent="0.4">
      <c r="B3" s="45" t="s">
        <v>37</v>
      </c>
      <c r="C3" s="45"/>
      <c r="D3" s="45"/>
      <c r="E3" s="45"/>
      <c r="F3" s="45"/>
      <c r="G3" s="45"/>
      <c r="H3" s="45"/>
      <c r="I3" s="45"/>
      <c r="J3" s="45"/>
      <c r="K3" s="45"/>
      <c r="L3" s="45"/>
      <c r="M3" s="45"/>
      <c r="N3" s="45"/>
      <c r="O3" s="45"/>
      <c r="P3" s="45"/>
      <c r="Q3" s="45"/>
      <c r="R3" s="45"/>
    </row>
    <row r="4" spans="2:20" s="44" customFormat="1" ht="19.5" customHeight="1" x14ac:dyDescent="0.4">
      <c r="B4" s="45" t="s">
        <v>45</v>
      </c>
      <c r="C4" s="45"/>
      <c r="D4" s="45"/>
      <c r="E4" s="45"/>
      <c r="F4" s="45"/>
      <c r="G4" s="45"/>
      <c r="H4" s="45"/>
      <c r="I4" s="45"/>
      <c r="J4" s="45"/>
      <c r="K4" s="45"/>
      <c r="L4" s="45"/>
      <c r="M4" s="45"/>
      <c r="N4" s="45"/>
      <c r="O4" s="45"/>
      <c r="P4" s="45"/>
      <c r="Q4" s="45"/>
      <c r="R4" s="69"/>
      <c r="S4" s="116"/>
      <c r="T4" s="116"/>
    </row>
    <row r="5" spans="2:20" s="44" customFormat="1" ht="19.5" customHeight="1" x14ac:dyDescent="0.4">
      <c r="B5" s="76"/>
      <c r="C5" s="45"/>
      <c r="D5" s="45"/>
      <c r="E5" s="45"/>
      <c r="F5" s="45"/>
      <c r="G5" s="45"/>
      <c r="H5" s="45"/>
      <c r="I5" s="45"/>
      <c r="J5" s="45"/>
      <c r="K5" s="45"/>
      <c r="L5" s="45"/>
      <c r="M5" s="45"/>
      <c r="N5" s="45"/>
      <c r="O5" s="45"/>
      <c r="P5" s="45"/>
      <c r="Q5" s="45"/>
      <c r="R5" s="45"/>
    </row>
    <row r="6" spans="2:20" s="44" customFormat="1" ht="19.5" customHeight="1" x14ac:dyDescent="0.4">
      <c r="B6" s="45"/>
      <c r="C6" s="45"/>
      <c r="D6" s="45"/>
      <c r="E6" s="45"/>
      <c r="F6" s="45"/>
      <c r="G6" s="45"/>
      <c r="H6" s="45"/>
      <c r="I6" s="45"/>
      <c r="J6" s="45"/>
      <c r="K6" s="45"/>
      <c r="L6" s="45"/>
      <c r="M6" s="45"/>
      <c r="N6" s="45"/>
      <c r="O6" s="45"/>
      <c r="P6" s="45"/>
      <c r="Q6" s="45"/>
      <c r="R6" s="45"/>
    </row>
    <row r="7" spans="2:20" s="44" customFormat="1" ht="19.5" customHeight="1" x14ac:dyDescent="0.4">
      <c r="B7" s="42" t="s">
        <v>53</v>
      </c>
      <c r="C7" s="42"/>
      <c r="D7" s="42"/>
      <c r="E7" s="42"/>
      <c r="F7" s="42"/>
      <c r="G7" s="42"/>
      <c r="H7" s="42"/>
      <c r="I7" s="42"/>
      <c r="J7" s="42"/>
      <c r="K7" s="42"/>
      <c r="L7" s="42"/>
      <c r="M7" s="42"/>
      <c r="N7" s="42"/>
      <c r="O7" s="42"/>
      <c r="P7" s="42"/>
      <c r="Q7" s="94"/>
      <c r="R7" s="45"/>
    </row>
    <row r="8" spans="2:20" s="44" customFormat="1" ht="19.5" customHeight="1" x14ac:dyDescent="0.4">
      <c r="B8" s="42"/>
      <c r="C8" s="42"/>
      <c r="D8" s="42"/>
      <c r="E8" s="42"/>
      <c r="F8" s="42"/>
      <c r="G8" s="42"/>
      <c r="H8" s="42"/>
      <c r="I8" s="42"/>
      <c r="J8" s="42"/>
      <c r="K8" s="42"/>
      <c r="L8" s="42"/>
      <c r="M8" s="42"/>
      <c r="N8" s="42"/>
      <c r="O8" s="42"/>
      <c r="P8" s="42"/>
      <c r="Q8" s="42"/>
      <c r="R8" s="45"/>
    </row>
    <row r="9" spans="2:20" s="44" customFormat="1" ht="19.5" customHeight="1" x14ac:dyDescent="0.4">
      <c r="B9" s="45"/>
      <c r="C9" s="45"/>
      <c r="D9" s="45"/>
      <c r="E9" s="45"/>
      <c r="F9" s="45"/>
      <c r="G9" s="45"/>
      <c r="H9" s="45"/>
      <c r="I9" s="45"/>
      <c r="J9" s="45"/>
      <c r="K9" s="45"/>
      <c r="L9" s="45"/>
      <c r="M9" s="45"/>
      <c r="N9" s="45"/>
      <c r="O9" s="45"/>
      <c r="P9" s="45"/>
      <c r="Q9" s="45"/>
      <c r="R9" s="45"/>
    </row>
    <row r="10" spans="2:20" s="44" customFormat="1" ht="19.5" customHeight="1" x14ac:dyDescent="0.4">
      <c r="B10" s="210" t="s">
        <v>148</v>
      </c>
      <c r="C10" s="210"/>
      <c r="D10" s="210"/>
      <c r="E10" s="210"/>
      <c r="F10" s="210"/>
      <c r="G10" s="210"/>
      <c r="H10" s="210"/>
      <c r="I10" s="210"/>
      <c r="J10" s="210"/>
      <c r="K10" s="210"/>
      <c r="L10" s="210"/>
      <c r="M10" s="210"/>
      <c r="N10" s="210"/>
      <c r="O10" s="210"/>
      <c r="P10" s="210"/>
      <c r="Q10" s="99"/>
      <c r="R10" s="45"/>
    </row>
    <row r="11" spans="2:20" s="44" customFormat="1" ht="19.5" customHeight="1" x14ac:dyDescent="0.4">
      <c r="B11" s="210"/>
      <c r="C11" s="210"/>
      <c r="D11" s="210"/>
      <c r="E11" s="210"/>
      <c r="F11" s="210"/>
      <c r="G11" s="210"/>
      <c r="H11" s="210"/>
      <c r="I11" s="210"/>
      <c r="J11" s="210"/>
      <c r="K11" s="210"/>
      <c r="L11" s="210"/>
      <c r="M11" s="210"/>
      <c r="N11" s="210"/>
      <c r="O11" s="210"/>
      <c r="P11" s="210"/>
      <c r="Q11" s="99"/>
      <c r="R11" s="45"/>
    </row>
    <row r="12" spans="2:20" s="44" customFormat="1" ht="19.5" customHeight="1" x14ac:dyDescent="0.4">
      <c r="B12" s="58"/>
      <c r="C12" s="45"/>
      <c r="D12" s="45"/>
      <c r="E12" s="45"/>
      <c r="F12" s="45"/>
      <c r="G12" s="45"/>
      <c r="H12" s="45"/>
      <c r="I12" s="45"/>
      <c r="J12" s="45"/>
      <c r="K12" s="45"/>
      <c r="L12" s="45"/>
      <c r="M12" s="45"/>
      <c r="N12" s="45"/>
      <c r="O12" s="45"/>
      <c r="P12" s="45"/>
      <c r="Q12" s="45"/>
      <c r="R12" s="45"/>
    </row>
    <row r="13" spans="2:20" s="44" customFormat="1" ht="19.5" customHeight="1" x14ac:dyDescent="0.4">
      <c r="B13" s="88" t="s">
        <v>39</v>
      </c>
      <c r="C13" s="59" t="s">
        <v>47</v>
      </c>
      <c r="D13" s="45"/>
      <c r="E13" s="45"/>
      <c r="F13" s="45"/>
      <c r="G13" s="45"/>
      <c r="H13" s="240">
        <v>45017</v>
      </c>
      <c r="I13" s="240"/>
      <c r="J13" s="240"/>
      <c r="K13" s="65" t="s">
        <v>8</v>
      </c>
      <c r="L13" s="240">
        <v>46843</v>
      </c>
      <c r="M13" s="240"/>
      <c r="N13" s="240"/>
      <c r="O13" s="45" t="s">
        <v>49</v>
      </c>
      <c r="P13" s="98"/>
      <c r="Q13" s="45"/>
    </row>
    <row r="14" spans="2:20" s="44" customFormat="1" ht="19.5" customHeight="1" x14ac:dyDescent="0.4">
      <c r="B14" s="60" t="s">
        <v>50</v>
      </c>
      <c r="C14" s="66"/>
      <c r="D14" s="66"/>
      <c r="E14" s="45"/>
      <c r="F14" s="45"/>
      <c r="G14" s="45"/>
      <c r="H14" s="45"/>
      <c r="I14" s="45"/>
      <c r="J14" s="45"/>
      <c r="K14" s="45"/>
      <c r="L14" s="45"/>
      <c r="M14" s="45"/>
      <c r="N14" s="45"/>
      <c r="O14" s="45"/>
      <c r="P14" s="45"/>
      <c r="Q14" s="45"/>
      <c r="R14" s="45"/>
    </row>
    <row r="15" spans="2:20" s="44" customFormat="1" ht="19.5" customHeight="1" x14ac:dyDescent="0.4">
      <c r="B15" s="60" t="s">
        <v>48</v>
      </c>
      <c r="C15" s="45"/>
      <c r="D15" s="45"/>
      <c r="E15" s="45"/>
      <c r="F15" s="45"/>
      <c r="G15" s="45"/>
      <c r="H15" s="45"/>
      <c r="I15" s="45"/>
      <c r="J15" s="45"/>
      <c r="K15" s="45"/>
      <c r="L15" s="61"/>
      <c r="M15" s="61"/>
      <c r="N15" s="61"/>
      <c r="O15" s="61"/>
      <c r="P15" s="45"/>
      <c r="Q15" s="45"/>
      <c r="R15" s="45"/>
    </row>
    <row r="16" spans="2:20" s="44" customFormat="1" ht="18.75" customHeight="1" x14ac:dyDescent="0.4">
      <c r="B16" s="59"/>
      <c r="C16" s="45"/>
      <c r="D16" s="45"/>
      <c r="E16" s="45"/>
      <c r="F16" s="45"/>
      <c r="G16" s="45"/>
      <c r="H16" s="45"/>
      <c r="I16" s="45"/>
      <c r="J16" s="45"/>
      <c r="K16" s="45"/>
      <c r="L16" s="45"/>
      <c r="M16" s="45"/>
      <c r="N16" s="45"/>
      <c r="O16" s="45"/>
      <c r="P16" s="45"/>
      <c r="Q16" s="45"/>
      <c r="R16" s="45"/>
    </row>
    <row r="17" spans="2:40" s="44" customFormat="1" ht="18.75" customHeight="1" x14ac:dyDescent="0.4">
      <c r="B17" s="86" t="s">
        <v>40</v>
      </c>
      <c r="C17" s="44" t="s">
        <v>43</v>
      </c>
      <c r="D17" s="45"/>
      <c r="E17" s="45"/>
      <c r="F17" s="45"/>
      <c r="G17" s="45"/>
      <c r="H17" s="45"/>
      <c r="I17" s="45"/>
      <c r="J17" s="45"/>
      <c r="K17" s="45"/>
      <c r="L17" s="45"/>
      <c r="M17" s="45"/>
      <c r="N17" s="45"/>
      <c r="O17" s="45"/>
      <c r="P17" s="45"/>
      <c r="Q17" s="45"/>
      <c r="R17" s="45"/>
    </row>
    <row r="18" spans="2:40" s="44" customFormat="1" ht="18.75" customHeight="1" x14ac:dyDescent="0.4">
      <c r="B18" s="60" t="s">
        <v>51</v>
      </c>
      <c r="C18" s="45"/>
      <c r="D18" s="45"/>
      <c r="E18" s="45"/>
      <c r="F18" s="45"/>
      <c r="G18" s="45"/>
      <c r="H18" s="45"/>
      <c r="I18" s="45"/>
      <c r="J18" s="45"/>
      <c r="K18" s="45"/>
      <c r="L18" s="45"/>
      <c r="M18" s="45"/>
      <c r="N18" s="45"/>
      <c r="O18" s="45"/>
      <c r="P18" s="45"/>
      <c r="Q18" s="45"/>
      <c r="R18" s="45"/>
    </row>
    <row r="19" spans="2:40" s="44" customFormat="1" ht="18.75" customHeight="1" x14ac:dyDescent="0.4">
      <c r="B19" s="117" t="s">
        <v>60</v>
      </c>
      <c r="C19" s="45"/>
      <c r="D19" s="45"/>
      <c r="E19" s="45"/>
      <c r="F19" s="45"/>
      <c r="G19" s="45"/>
      <c r="H19" s="45"/>
      <c r="I19" s="45"/>
      <c r="J19" s="45"/>
      <c r="K19" s="45"/>
      <c r="L19" s="45"/>
      <c r="M19" s="45"/>
      <c r="N19" s="45"/>
      <c r="O19" s="45"/>
      <c r="P19" s="45"/>
      <c r="Q19" s="45"/>
      <c r="R19" s="45"/>
    </row>
    <row r="20" spans="2:40" ht="18.75" customHeight="1" x14ac:dyDescent="0.4">
      <c r="B20" s="118"/>
    </row>
    <row r="21" spans="2:40" ht="30" customHeight="1" x14ac:dyDescent="0.4">
      <c r="B21" s="58"/>
    </row>
    <row r="22" spans="2:40" ht="28.5" customHeight="1" x14ac:dyDescent="0.4">
      <c r="B22" s="218" t="s">
        <v>34</v>
      </c>
      <c r="C22" s="218"/>
      <c r="D22" s="218"/>
      <c r="E22" s="218"/>
      <c r="F22" s="119"/>
    </row>
    <row r="23" spans="2:40" ht="28.5" customHeight="1" x14ac:dyDescent="0.4">
      <c r="B23" s="218" t="s">
        <v>113</v>
      </c>
      <c r="C23" s="218"/>
      <c r="D23" s="218"/>
      <c r="E23" s="218"/>
      <c r="F23" s="218"/>
      <c r="G23" s="218"/>
      <c r="H23" s="218"/>
      <c r="I23" s="218"/>
      <c r="J23" s="218"/>
      <c r="K23" s="218"/>
      <c r="L23" s="218"/>
      <c r="M23" s="218"/>
      <c r="N23" s="218"/>
      <c r="O23" s="218"/>
      <c r="P23" s="218"/>
    </row>
    <row r="24" spans="2:40" ht="28.5" customHeight="1" x14ac:dyDescent="0.4">
      <c r="B24" s="218" t="s">
        <v>133</v>
      </c>
      <c r="C24" s="218"/>
      <c r="D24" s="218"/>
      <c r="E24" s="218"/>
      <c r="F24" s="218"/>
      <c r="G24" s="218"/>
      <c r="H24" s="218"/>
      <c r="I24" s="218"/>
      <c r="J24" s="218"/>
      <c r="K24" s="218"/>
      <c r="L24" s="218"/>
      <c r="M24" s="218"/>
      <c r="N24" s="218"/>
      <c r="O24" s="218"/>
      <c r="P24" s="218"/>
    </row>
    <row r="25" spans="2:40" ht="28.5" customHeight="1" thickBot="1" x14ac:dyDescent="0.45">
      <c r="B25" s="218" t="s">
        <v>33</v>
      </c>
      <c r="C25" s="218"/>
      <c r="D25" s="218"/>
      <c r="E25" s="218"/>
      <c r="F25" s="218"/>
      <c r="G25" s="218"/>
      <c r="H25" s="218"/>
      <c r="I25" s="218"/>
      <c r="J25" s="218"/>
      <c r="K25" s="218"/>
      <c r="L25" s="218"/>
      <c r="M25" s="218"/>
      <c r="N25" s="218"/>
      <c r="O25" s="218"/>
      <c r="P25" s="218"/>
    </row>
    <row r="26" spans="2:40" s="22" customFormat="1" ht="18" customHeight="1" x14ac:dyDescent="0.4">
      <c r="B26" s="153" t="s">
        <v>151</v>
      </c>
      <c r="C26" s="146"/>
      <c r="D26" s="146"/>
      <c r="E26" s="146"/>
      <c r="F26" s="146"/>
      <c r="G26" s="146"/>
      <c r="H26" s="146"/>
      <c r="I26" s="146"/>
      <c r="J26" s="146"/>
      <c r="K26" s="146"/>
      <c r="L26" s="146"/>
      <c r="M26" s="146"/>
      <c r="N26" s="146"/>
      <c r="O26" s="146"/>
      <c r="P26" s="147"/>
      <c r="S26" s="23"/>
      <c r="T26" s="23"/>
      <c r="U26" s="23"/>
      <c r="V26" s="23"/>
      <c r="W26" s="23"/>
      <c r="X26" s="23"/>
      <c r="Y26" s="23"/>
      <c r="Z26" s="23"/>
      <c r="AA26" s="23"/>
      <c r="AB26" s="23"/>
      <c r="AC26" s="23"/>
      <c r="AD26" s="23"/>
      <c r="AE26" s="23"/>
      <c r="AF26" s="23"/>
      <c r="AG26" s="23"/>
      <c r="AH26" s="23"/>
      <c r="AI26" s="23"/>
      <c r="AJ26" s="23"/>
      <c r="AK26" s="23"/>
      <c r="AL26" s="23"/>
      <c r="AM26" s="23"/>
      <c r="AN26" s="23"/>
    </row>
    <row r="27" spans="2:40" s="22" customFormat="1" ht="18.75" customHeight="1" thickBot="1" x14ac:dyDescent="0.45">
      <c r="B27" s="148"/>
      <c r="C27" s="149"/>
      <c r="D27" s="149"/>
      <c r="E27" s="149"/>
      <c r="F27" s="149"/>
      <c r="G27" s="149"/>
      <c r="H27" s="149"/>
      <c r="I27" s="149"/>
      <c r="J27" s="149"/>
      <c r="K27" s="149"/>
      <c r="L27" s="149"/>
      <c r="M27" s="149"/>
      <c r="N27" s="149"/>
      <c r="O27" s="149"/>
      <c r="P27" s="150"/>
      <c r="S27" s="23"/>
      <c r="T27" s="23"/>
      <c r="U27" s="23"/>
      <c r="V27" s="23"/>
      <c r="W27" s="23"/>
      <c r="X27" s="23"/>
      <c r="Y27" s="23"/>
      <c r="Z27" s="23"/>
      <c r="AA27" s="23"/>
      <c r="AB27" s="23"/>
      <c r="AC27" s="23"/>
      <c r="AD27" s="23"/>
      <c r="AE27" s="23"/>
      <c r="AF27" s="23"/>
      <c r="AG27" s="23"/>
      <c r="AH27" s="23"/>
      <c r="AI27" s="23"/>
      <c r="AJ27" s="23"/>
      <c r="AK27" s="23"/>
      <c r="AL27" s="23"/>
      <c r="AM27" s="23"/>
      <c r="AN27" s="23"/>
    </row>
    <row r="28" spans="2:40" ht="19.5" customHeight="1" x14ac:dyDescent="0.4"/>
    <row r="29" spans="2:40" ht="19.5" customHeight="1" x14ac:dyDescent="0.4">
      <c r="B29" s="47"/>
    </row>
    <row r="30" spans="2:40" ht="19.5" customHeight="1" x14ac:dyDescent="0.4"/>
    <row r="31" spans="2:40" ht="19.5" customHeight="1" x14ac:dyDescent="0.4">
      <c r="B31" s="120"/>
      <c r="C31" s="120"/>
      <c r="D31" s="120"/>
      <c r="E31" s="120"/>
      <c r="F31" s="120"/>
      <c r="G31" s="120"/>
      <c r="H31" s="120"/>
      <c r="I31" s="120"/>
    </row>
    <row r="32" spans="2:40" ht="19.5" customHeight="1" x14ac:dyDescent="0.4">
      <c r="B32" s="120"/>
      <c r="C32" s="120"/>
      <c r="D32" s="120"/>
      <c r="E32" s="120"/>
      <c r="F32" s="120"/>
      <c r="G32" s="120"/>
      <c r="H32" s="120"/>
      <c r="I32" s="120"/>
    </row>
    <row r="33" spans="2:11" ht="19.5" customHeight="1" x14ac:dyDescent="0.4">
      <c r="B33" s="121"/>
      <c r="C33" s="121"/>
      <c r="D33" s="121"/>
      <c r="E33" s="121"/>
      <c r="F33" s="120"/>
      <c r="G33" s="120"/>
      <c r="H33" s="120"/>
      <c r="I33" s="120"/>
      <c r="J33" s="120"/>
      <c r="K33" s="120"/>
    </row>
    <row r="34" spans="2:11" x14ac:dyDescent="0.4">
      <c r="B34" s="121"/>
      <c r="C34" s="121"/>
      <c r="D34" s="121"/>
      <c r="E34" s="121"/>
      <c r="F34" s="120"/>
      <c r="G34" s="120"/>
      <c r="H34" s="120"/>
      <c r="I34" s="120"/>
      <c r="J34" s="120"/>
      <c r="K34" s="120"/>
    </row>
    <row r="35" spans="2:11" x14ac:dyDescent="0.4">
      <c r="B35" s="121"/>
      <c r="C35" s="121"/>
      <c r="D35" s="121"/>
      <c r="E35" s="121"/>
      <c r="F35" s="121"/>
      <c r="G35" s="120"/>
      <c r="H35" s="120"/>
      <c r="I35" s="120"/>
      <c r="J35" s="120"/>
      <c r="K35" s="120"/>
    </row>
  </sheetData>
  <sheetProtection algorithmName="SHA-512" hashValue="O2i7uvjO3T94QmpcPFBx08WMUgi4kHY/c2R9ulOhJG9d8swTnKEHowqyDvSpmHtjfZF5/JI9f0vS2yfKS7DvEA==" saltValue="dScXQhX8hLarXUPhk/61dA==" spinCount="100000" sheet="1" formatRows="0"/>
  <mergeCells count="7">
    <mergeCell ref="B25:P25"/>
    <mergeCell ref="B10:P11"/>
    <mergeCell ref="H13:J13"/>
    <mergeCell ref="L13:N13"/>
    <mergeCell ref="B22:E22"/>
    <mergeCell ref="B23:P23"/>
    <mergeCell ref="B24:P24"/>
  </mergeCells>
  <phoneticPr fontId="2"/>
  <conditionalFormatting sqref="L13">
    <cfRule type="containsText" dxfId="0" priority="1" operator="containsText" text="選択してください">
      <formula>NOT(ISERROR(SEARCH("選択してください",L13)))</formula>
    </cfRule>
  </conditionalFormatting>
  <printOptions horizontalCentered="1"/>
  <pageMargins left="0.51181102362204722" right="0.51181102362204722" top="0.74803149606299213" bottom="0.74803149606299213" header="0.31496062992125984" footer="0.31496062992125984"/>
  <pageSetup paperSize="9" orientation="portrait" r:id="rId1"/>
  <headerFooter>
    <oddFooter>&amp;R自動計算なし版</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4B09-27B5-4990-83C5-E0550C40F26B}">
  <dimension ref="B2:N50"/>
  <sheetViews>
    <sheetView topLeftCell="D1" zoomScaleNormal="100" workbookViewId="0">
      <selection activeCell="K1" sqref="K1"/>
    </sheetView>
  </sheetViews>
  <sheetFormatPr defaultColWidth="8.75" defaultRowHeight="18.75" x14ac:dyDescent="0.4"/>
  <cols>
    <col min="3" max="3" width="20" customWidth="1"/>
    <col min="4" max="4" width="16.25" bestFit="1" customWidth="1"/>
    <col min="5" max="5" width="6.375" style="78" bestFit="1" customWidth="1"/>
    <col min="7" max="7" width="16.25" style="2" customWidth="1"/>
    <col min="9" max="9" width="43" style="2" bestFit="1" customWidth="1"/>
    <col min="11" max="11" width="19" customWidth="1"/>
  </cols>
  <sheetData>
    <row r="2" spans="2:14" ht="30.75" customHeight="1" x14ac:dyDescent="0.4">
      <c r="B2" t="s">
        <v>2</v>
      </c>
      <c r="C2" s="1" t="s">
        <v>29</v>
      </c>
      <c r="D2" t="s">
        <v>5</v>
      </c>
      <c r="G2" s="1" t="s">
        <v>3</v>
      </c>
      <c r="I2" s="1" t="s">
        <v>4</v>
      </c>
      <c r="K2" s="5" t="s">
        <v>21</v>
      </c>
    </row>
    <row r="3" spans="2:14" x14ac:dyDescent="0.4">
      <c r="B3" t="s">
        <v>6</v>
      </c>
      <c r="C3" s="1"/>
      <c r="G3" s="1" t="s">
        <v>6</v>
      </c>
      <c r="I3" s="1" t="s">
        <v>6</v>
      </c>
      <c r="K3" s="1" t="s">
        <v>6</v>
      </c>
      <c r="L3" s="6"/>
      <c r="M3" s="6"/>
      <c r="N3" s="6"/>
    </row>
    <row r="4" spans="2:14" x14ac:dyDescent="0.4">
      <c r="B4" t="s">
        <v>1</v>
      </c>
      <c r="C4">
        <v>920</v>
      </c>
      <c r="D4" s="3">
        <v>44836</v>
      </c>
      <c r="G4" s="4">
        <v>1</v>
      </c>
      <c r="I4" s="141" t="s">
        <v>123</v>
      </c>
      <c r="K4" s="6">
        <v>44927</v>
      </c>
    </row>
    <row r="5" spans="2:14" x14ac:dyDescent="0.4">
      <c r="B5" t="s">
        <v>66</v>
      </c>
      <c r="C5">
        <v>853</v>
      </c>
      <c r="D5" s="3">
        <v>44839</v>
      </c>
      <c r="G5" s="4">
        <v>1.5</v>
      </c>
      <c r="I5" s="141" t="s">
        <v>124</v>
      </c>
      <c r="K5" s="6">
        <v>44958</v>
      </c>
    </row>
    <row r="6" spans="2:14" x14ac:dyDescent="0.4">
      <c r="B6" t="s">
        <v>67</v>
      </c>
      <c r="C6">
        <v>854</v>
      </c>
      <c r="D6" s="3">
        <v>44854</v>
      </c>
      <c r="G6" s="4">
        <v>2</v>
      </c>
      <c r="I6" s="141" t="s">
        <v>125</v>
      </c>
      <c r="K6" s="6">
        <v>44986</v>
      </c>
    </row>
    <row r="7" spans="2:14" x14ac:dyDescent="0.4">
      <c r="B7" t="s">
        <v>68</v>
      </c>
      <c r="C7">
        <v>883</v>
      </c>
      <c r="D7" s="3">
        <v>44835</v>
      </c>
      <c r="G7" s="4">
        <v>2.5</v>
      </c>
      <c r="K7" s="6">
        <v>45017</v>
      </c>
    </row>
    <row r="8" spans="2:14" x14ac:dyDescent="0.4">
      <c r="B8" t="s">
        <v>69</v>
      </c>
      <c r="C8">
        <v>853</v>
      </c>
      <c r="D8" s="3">
        <v>44835</v>
      </c>
      <c r="G8" s="4">
        <v>3</v>
      </c>
      <c r="I8" s="141"/>
      <c r="K8" s="6">
        <v>45047</v>
      </c>
    </row>
    <row r="9" spans="2:14" x14ac:dyDescent="0.4">
      <c r="B9" t="s">
        <v>70</v>
      </c>
      <c r="C9">
        <v>854</v>
      </c>
      <c r="D9" s="3">
        <v>44840</v>
      </c>
      <c r="G9" s="4">
        <v>3.5</v>
      </c>
      <c r="I9" s="1" t="s">
        <v>6</v>
      </c>
      <c r="K9" s="6">
        <v>45078</v>
      </c>
    </row>
    <row r="10" spans="2:14" x14ac:dyDescent="0.4">
      <c r="B10" t="s">
        <v>71</v>
      </c>
      <c r="C10">
        <v>858</v>
      </c>
      <c r="D10" s="3">
        <v>44840</v>
      </c>
      <c r="G10" s="4">
        <v>4</v>
      </c>
      <c r="I10" s="2" t="s">
        <v>153</v>
      </c>
      <c r="K10" s="6">
        <v>45108</v>
      </c>
    </row>
    <row r="11" spans="2:14" x14ac:dyDescent="0.4">
      <c r="B11" t="s">
        <v>72</v>
      </c>
      <c r="C11">
        <v>911</v>
      </c>
      <c r="D11" s="3">
        <v>44835</v>
      </c>
      <c r="G11" s="4">
        <v>4.5</v>
      </c>
      <c r="I11" s="141" t="s">
        <v>135</v>
      </c>
      <c r="K11" s="6">
        <v>45139</v>
      </c>
    </row>
    <row r="12" spans="2:14" x14ac:dyDescent="0.4">
      <c r="B12" t="s">
        <v>73</v>
      </c>
      <c r="C12">
        <v>913</v>
      </c>
      <c r="D12" s="3">
        <v>44835</v>
      </c>
      <c r="G12" s="4">
        <v>5</v>
      </c>
      <c r="K12" s="6">
        <v>45170</v>
      </c>
    </row>
    <row r="13" spans="2:14" x14ac:dyDescent="0.4">
      <c r="B13" t="s">
        <v>74</v>
      </c>
      <c r="C13">
        <v>895</v>
      </c>
      <c r="D13" s="3">
        <v>44842</v>
      </c>
      <c r="G13" s="4">
        <v>5.5</v>
      </c>
      <c r="K13" s="6">
        <v>45200</v>
      </c>
    </row>
    <row r="14" spans="2:14" x14ac:dyDescent="0.4">
      <c r="B14" t="s">
        <v>75</v>
      </c>
      <c r="C14">
        <v>987</v>
      </c>
      <c r="D14" s="3">
        <v>44835</v>
      </c>
      <c r="G14" s="4">
        <v>6</v>
      </c>
      <c r="K14" s="6">
        <v>45231</v>
      </c>
    </row>
    <row r="15" spans="2:14" x14ac:dyDescent="0.4">
      <c r="B15" t="s">
        <v>76</v>
      </c>
      <c r="C15">
        <v>984</v>
      </c>
      <c r="D15" s="3">
        <v>44835</v>
      </c>
      <c r="G15" s="4"/>
      <c r="K15" s="6">
        <v>45261</v>
      </c>
    </row>
    <row r="16" spans="2:14" x14ac:dyDescent="0.4">
      <c r="B16" t="s">
        <v>111</v>
      </c>
      <c r="C16" s="77">
        <v>1072</v>
      </c>
      <c r="D16" s="3">
        <v>44835</v>
      </c>
      <c r="F16" s="77"/>
      <c r="G16" s="4"/>
      <c r="K16" s="6">
        <v>45292</v>
      </c>
    </row>
    <row r="17" spans="2:11" x14ac:dyDescent="0.4">
      <c r="B17" t="s">
        <v>77</v>
      </c>
      <c r="C17" s="77">
        <v>1071</v>
      </c>
      <c r="D17" s="3">
        <v>44835</v>
      </c>
      <c r="F17" s="77"/>
      <c r="K17" s="6">
        <v>45323</v>
      </c>
    </row>
    <row r="18" spans="2:11" x14ac:dyDescent="0.4">
      <c r="B18" t="s">
        <v>78</v>
      </c>
      <c r="C18">
        <v>890</v>
      </c>
      <c r="D18" s="3">
        <v>44835</v>
      </c>
      <c r="K18" s="6">
        <v>45352</v>
      </c>
    </row>
    <row r="19" spans="2:11" x14ac:dyDescent="0.4">
      <c r="B19" t="s">
        <v>79</v>
      </c>
      <c r="C19">
        <v>908</v>
      </c>
      <c r="D19" s="3">
        <v>44835</v>
      </c>
      <c r="K19" s="6">
        <v>45383</v>
      </c>
    </row>
    <row r="20" spans="2:11" x14ac:dyDescent="0.4">
      <c r="B20" t="s">
        <v>80</v>
      </c>
      <c r="C20">
        <v>891</v>
      </c>
      <c r="D20" s="3">
        <v>44842</v>
      </c>
      <c r="K20" s="6">
        <v>45413</v>
      </c>
    </row>
    <row r="21" spans="2:11" x14ac:dyDescent="0.4">
      <c r="B21" t="s">
        <v>81</v>
      </c>
      <c r="C21">
        <v>888</v>
      </c>
      <c r="D21" s="3">
        <v>44836</v>
      </c>
      <c r="K21" s="6">
        <v>45444</v>
      </c>
    </row>
    <row r="22" spans="2:11" x14ac:dyDescent="0.4">
      <c r="B22" t="s">
        <v>82</v>
      </c>
      <c r="C22">
        <v>898</v>
      </c>
      <c r="D22" s="3">
        <v>44854</v>
      </c>
      <c r="K22" s="6">
        <v>45474</v>
      </c>
    </row>
    <row r="23" spans="2:11" x14ac:dyDescent="0.4">
      <c r="B23" t="s">
        <v>108</v>
      </c>
      <c r="C23">
        <v>908</v>
      </c>
      <c r="D23" s="3">
        <v>44835</v>
      </c>
      <c r="K23" s="6">
        <v>45505</v>
      </c>
    </row>
    <row r="24" spans="2:11" x14ac:dyDescent="0.4">
      <c r="B24" t="s">
        <v>83</v>
      </c>
      <c r="C24">
        <v>910</v>
      </c>
      <c r="D24" s="3">
        <v>44835</v>
      </c>
      <c r="K24" s="6">
        <v>45536</v>
      </c>
    </row>
    <row r="25" spans="2:11" x14ac:dyDescent="0.4">
      <c r="B25" t="s">
        <v>84</v>
      </c>
      <c r="C25">
        <v>944</v>
      </c>
      <c r="D25" s="3">
        <v>44839</v>
      </c>
      <c r="K25" s="6">
        <v>45566</v>
      </c>
    </row>
    <row r="26" spans="2:11" x14ac:dyDescent="0.4">
      <c r="B26" t="s">
        <v>85</v>
      </c>
      <c r="C26">
        <v>986</v>
      </c>
      <c r="D26" s="3">
        <v>44835</v>
      </c>
      <c r="K26" s="6">
        <v>45597</v>
      </c>
    </row>
    <row r="27" spans="2:11" x14ac:dyDescent="0.4">
      <c r="B27" t="s">
        <v>86</v>
      </c>
      <c r="C27">
        <v>933</v>
      </c>
      <c r="D27" s="3">
        <v>44835</v>
      </c>
      <c r="K27" s="6">
        <v>45627</v>
      </c>
    </row>
    <row r="28" spans="2:11" x14ac:dyDescent="0.4">
      <c r="B28" t="s">
        <v>87</v>
      </c>
      <c r="C28">
        <v>927</v>
      </c>
      <c r="D28" s="3">
        <v>44840</v>
      </c>
      <c r="K28" s="6">
        <v>45658</v>
      </c>
    </row>
    <row r="29" spans="2:11" x14ac:dyDescent="0.4">
      <c r="B29" t="s">
        <v>109</v>
      </c>
      <c r="C29">
        <v>968</v>
      </c>
      <c r="D29" s="3">
        <v>44843</v>
      </c>
      <c r="K29" s="6">
        <v>45689</v>
      </c>
    </row>
    <row r="30" spans="2:11" x14ac:dyDescent="0.4">
      <c r="B30" t="s">
        <v>110</v>
      </c>
      <c r="C30">
        <v>1023</v>
      </c>
      <c r="D30" s="3">
        <v>44835</v>
      </c>
      <c r="K30" s="6"/>
    </row>
    <row r="31" spans="2:11" x14ac:dyDescent="0.4">
      <c r="B31" t="s">
        <v>88</v>
      </c>
      <c r="C31">
        <v>960</v>
      </c>
      <c r="D31" s="3">
        <v>44835</v>
      </c>
      <c r="K31" s="6"/>
    </row>
    <row r="32" spans="2:11" x14ac:dyDescent="0.4">
      <c r="B32" t="s">
        <v>89</v>
      </c>
      <c r="C32">
        <v>896</v>
      </c>
      <c r="D32" s="3">
        <v>44835</v>
      </c>
      <c r="K32" s="6"/>
    </row>
    <row r="33" spans="2:11" x14ac:dyDescent="0.4">
      <c r="B33" t="s">
        <v>90</v>
      </c>
      <c r="C33">
        <v>889</v>
      </c>
      <c r="D33" s="3">
        <v>44835</v>
      </c>
      <c r="K33" s="6"/>
    </row>
    <row r="34" spans="2:11" x14ac:dyDescent="0.4">
      <c r="B34" t="s">
        <v>91</v>
      </c>
      <c r="C34">
        <v>854</v>
      </c>
      <c r="D34" s="3">
        <v>44840</v>
      </c>
      <c r="K34" s="6"/>
    </row>
    <row r="35" spans="2:11" x14ac:dyDescent="0.4">
      <c r="B35" t="s">
        <v>92</v>
      </c>
      <c r="C35">
        <v>857</v>
      </c>
      <c r="D35" s="3">
        <v>44839</v>
      </c>
      <c r="K35" s="6"/>
    </row>
    <row r="36" spans="2:11" x14ac:dyDescent="0.4">
      <c r="B36" t="s">
        <v>93</v>
      </c>
      <c r="C36">
        <v>892</v>
      </c>
      <c r="D36" s="3">
        <v>44835</v>
      </c>
      <c r="K36" s="6"/>
    </row>
    <row r="37" spans="2:11" x14ac:dyDescent="0.4">
      <c r="B37" t="s">
        <v>94</v>
      </c>
      <c r="C37">
        <v>930</v>
      </c>
      <c r="D37" s="3">
        <v>44835</v>
      </c>
      <c r="K37" s="6"/>
    </row>
    <row r="38" spans="2:11" x14ac:dyDescent="0.4">
      <c r="B38" t="s">
        <v>95</v>
      </c>
      <c r="C38">
        <v>888</v>
      </c>
      <c r="D38" s="3">
        <v>44847</v>
      </c>
      <c r="K38" s="6"/>
    </row>
    <row r="39" spans="2:11" x14ac:dyDescent="0.4">
      <c r="B39" t="s">
        <v>96</v>
      </c>
      <c r="C39">
        <v>855</v>
      </c>
      <c r="D39" s="3">
        <v>44840</v>
      </c>
      <c r="K39" s="6"/>
    </row>
    <row r="40" spans="2:11" x14ac:dyDescent="0.4">
      <c r="B40" t="s">
        <v>97</v>
      </c>
      <c r="C40">
        <v>878</v>
      </c>
      <c r="D40" s="3">
        <v>44835</v>
      </c>
      <c r="K40" s="6"/>
    </row>
    <row r="41" spans="2:11" x14ac:dyDescent="0.4">
      <c r="B41" t="s">
        <v>98</v>
      </c>
      <c r="C41">
        <v>853</v>
      </c>
      <c r="D41" s="3">
        <v>44839</v>
      </c>
      <c r="K41" s="6"/>
    </row>
    <row r="42" spans="2:11" x14ac:dyDescent="0.4">
      <c r="B42" t="s">
        <v>99</v>
      </c>
      <c r="C42">
        <v>853</v>
      </c>
      <c r="D42" s="3">
        <v>44843</v>
      </c>
      <c r="K42" s="6"/>
    </row>
    <row r="43" spans="2:11" x14ac:dyDescent="0.4">
      <c r="B43" t="s">
        <v>100</v>
      </c>
      <c r="C43">
        <v>900</v>
      </c>
      <c r="D43" s="3">
        <v>44842</v>
      </c>
      <c r="K43" s="6"/>
    </row>
    <row r="44" spans="2:11" x14ac:dyDescent="0.4">
      <c r="B44" t="s">
        <v>101</v>
      </c>
      <c r="C44">
        <v>853</v>
      </c>
      <c r="D44" s="3">
        <v>44836</v>
      </c>
      <c r="K44" s="6"/>
    </row>
    <row r="45" spans="2:11" x14ac:dyDescent="0.4">
      <c r="B45" t="s">
        <v>102</v>
      </c>
      <c r="C45">
        <v>853</v>
      </c>
      <c r="D45" s="3">
        <v>44842</v>
      </c>
    </row>
    <row r="46" spans="2:11" x14ac:dyDescent="0.4">
      <c r="B46" t="s">
        <v>103</v>
      </c>
      <c r="C46">
        <v>853</v>
      </c>
      <c r="D46" s="3">
        <v>44835</v>
      </c>
    </row>
    <row r="47" spans="2:11" x14ac:dyDescent="0.4">
      <c r="B47" t="s">
        <v>104</v>
      </c>
      <c r="C47">
        <v>854</v>
      </c>
      <c r="D47" s="3">
        <v>44839</v>
      </c>
    </row>
    <row r="48" spans="2:11" x14ac:dyDescent="0.4">
      <c r="B48" t="s">
        <v>105</v>
      </c>
      <c r="C48">
        <v>853</v>
      </c>
      <c r="D48" s="3">
        <v>44840</v>
      </c>
    </row>
    <row r="49" spans="2:4" x14ac:dyDescent="0.4">
      <c r="B49" t="s">
        <v>106</v>
      </c>
      <c r="C49">
        <v>853</v>
      </c>
      <c r="D49" s="3">
        <v>44840</v>
      </c>
    </row>
    <row r="50" spans="2:4" x14ac:dyDescent="0.4">
      <c r="B50" t="s">
        <v>107</v>
      </c>
      <c r="C50">
        <v>853</v>
      </c>
      <c r="D50" s="3">
        <v>44840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様式の選択</vt:lpstr>
      <vt:lpstr>様式2-1</vt:lpstr>
      <vt:lpstr>様式2-2</vt:lpstr>
      <vt:lpstr>【参考】自動計算なし様式2-1</vt:lpstr>
      <vt:lpstr>【参考】自動計算なし様式2-2</vt:lpstr>
      <vt:lpstr>プルダウンリスト</vt:lpstr>
      <vt:lpstr>minpay</vt:lpstr>
      <vt:lpstr>'【参考】自動計算なし様式2-1'!Print_Area</vt:lpstr>
      <vt:lpstr>'【参考】自動計算なし様式2-2'!Print_Area</vt:lpstr>
      <vt:lpstr>'様式2-1'!Print_Area</vt:lpstr>
      <vt:lpstr>'様式2-2'!Print_Area</vt:lpstr>
      <vt:lpstr>様式の選択!Print_Area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2023-03-24T08:07:19Z</cp:lastPrinted>
  <dcterms:created xsi:type="dcterms:W3CDTF">2020-08-27T08:25:59Z</dcterms:created>
  <dcterms:modified xsi:type="dcterms:W3CDTF">2023-10-27T02:56:50Z</dcterms:modified>
</cp:coreProperties>
</file>